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0" windowWidth="1980" windowHeight="1170"/>
  </bookViews>
  <sheets>
    <sheet name="D5.2019" sheetId="44" r:id="rId1"/>
    <sheet name="D5.2018 (2)" sheetId="63" state="hidden" r:id="rId2"/>
    <sheet name="Gui KHTC" sheetId="62" state="hidden" r:id="rId3"/>
    <sheet name="Gui a Tuan 21.11" sheetId="54" state="hidden" r:id="rId4"/>
    <sheet name="Gui a Tuan 23.11" sheetId="55" state="hidden" r:id="rId5"/>
    <sheet name="Gui chi Nhung 4.12" sheetId="59" state="hidden" r:id="rId6"/>
    <sheet name="DS gui chi Nhung 6.12" sheetId="60" state="hidden" r:id="rId7"/>
    <sheet name="gui KHTC lan 2" sheetId="61" state="hidden" r:id="rId8"/>
    <sheet name="gui a Tuan 19.11.2018" sheetId="53" state="hidden" r:id="rId9"/>
    <sheet name="thong ke" sheetId="52" state="hidden" r:id="rId10"/>
  </sheets>
  <externalReferences>
    <externalReference r:id="rId11"/>
    <externalReference r:id="rId12"/>
    <externalReference r:id="rId13"/>
  </externalReferences>
  <definedNames>
    <definedName name="_xlnm._FilterDatabase" localSheetId="1" hidden="1">'D5.2018 (2)'!$A$6:$AL$31</definedName>
    <definedName name="_xlnm._FilterDatabase" localSheetId="0" hidden="1">D5.2019!$A$7:$AQ$40</definedName>
    <definedName name="_xlnm._FilterDatabase" localSheetId="6" hidden="1">'DS gui chi Nhung 6.12'!$A$6:$AK$187</definedName>
    <definedName name="_xlnm._FilterDatabase" localSheetId="8" hidden="1">'gui a Tuan 19.11.2018'!$B$6:$AL$143</definedName>
    <definedName name="_xlnm._FilterDatabase" localSheetId="3" hidden="1">'Gui a Tuan 21.11'!$A$6:$AK$155</definedName>
    <definedName name="_xlnm._FilterDatabase" localSheetId="4" hidden="1">'Gui a Tuan 23.11'!$A$6:$AK$163</definedName>
    <definedName name="_xlnm._FilterDatabase" localSheetId="5" hidden="1">'Gui chi Nhung 4.12'!$A$6:$AK$170</definedName>
    <definedName name="_xlnm._FilterDatabase" localSheetId="2" hidden="1">'Gui KHTC'!$A$6:$AJ$31</definedName>
    <definedName name="_xlnm._FilterDatabase" localSheetId="7" hidden="1">'gui KHTC lan 2'!$A$6:$AK$27</definedName>
    <definedName name="_xlnm._FilterDatabase" localSheetId="9" hidden="1">'thong ke'!$B$1:$AQ$102</definedName>
    <definedName name="_xlnm.Print_Area" localSheetId="1">'D5.2018 (2)'!$B$1:$AJ$31</definedName>
    <definedName name="_xlnm.Print_Area" localSheetId="0">D5.2019!$A$1:$AC$54</definedName>
    <definedName name="_xlnm.Print_Area" localSheetId="6">'DS gui chi Nhung 6.12'!$B$1:$AJ$183</definedName>
    <definedName name="_xlnm.Print_Area" localSheetId="8">'gui a Tuan 19.11.2018'!$C$1:$AK$143</definedName>
    <definedName name="_xlnm.Print_Area" localSheetId="3">'Gui a Tuan 21.11'!$B$1:$AJ$155</definedName>
    <definedName name="_xlnm.Print_Area" localSheetId="4">'Gui a Tuan 23.11'!$B$1:$AJ$163</definedName>
    <definedName name="_xlnm.Print_Area" localSheetId="5">'Gui chi Nhung 4.12'!$B$1:$AK$170</definedName>
    <definedName name="_xlnm.Print_Area" localSheetId="2">'Gui KHTC'!$B$1:$AG$32</definedName>
    <definedName name="_xlnm.Print_Area" localSheetId="7">'gui KHTC lan 2'!$B$1:$AG$21</definedName>
    <definedName name="_xlnm.Print_Area" localSheetId="9">'thong ke'!$B$1:$AH$100</definedName>
    <definedName name="_xlnm.Print_Titles" localSheetId="1">'D5.2018 (2)'!$6:$6</definedName>
    <definedName name="_xlnm.Print_Titles" localSheetId="0">D5.2019!$7:$7</definedName>
    <definedName name="_xlnm.Print_Titles" localSheetId="6">'DS gui chi Nhung 6.12'!$6:$6</definedName>
    <definedName name="_xlnm.Print_Titles" localSheetId="8">'gui a Tuan 19.11.2018'!$6:$6</definedName>
    <definedName name="_xlnm.Print_Titles" localSheetId="3">'Gui a Tuan 21.11'!$6:$6</definedName>
    <definedName name="_xlnm.Print_Titles" localSheetId="4">'Gui a Tuan 23.11'!$6:$6</definedName>
    <definedName name="_xlnm.Print_Titles" localSheetId="5">'Gui chi Nhung 4.12'!$6:$6</definedName>
    <definedName name="_xlnm.Print_Titles" localSheetId="2">'Gui KHTC'!$6:$6</definedName>
    <definedName name="_xlnm.Print_Titles" localSheetId="7">'gui KHTC lan 2'!$6:$6</definedName>
    <definedName name="_xlnm.Print_Titles" localSheetId="9">'thong ke'!$6:$6</definedName>
  </definedNames>
  <calcPr calcId="145621"/>
</workbook>
</file>

<file path=xl/calcChain.xml><?xml version="1.0" encoding="utf-8"?>
<calcChain xmlns="http://schemas.openxmlformats.org/spreadsheetml/2006/main">
  <c r="AD7" i="44" l="1"/>
  <c r="AK18" i="63"/>
  <c r="A22" i="63"/>
  <c r="A30" i="63"/>
  <c r="A26" i="63"/>
  <c r="A16" i="63"/>
  <c r="AK25" i="63"/>
  <c r="A15" i="63"/>
  <c r="A28" i="63"/>
  <c r="A18" i="63"/>
  <c r="A23" i="63"/>
  <c r="A11" i="63"/>
  <c r="A19" i="63"/>
  <c r="A9" i="63"/>
  <c r="A12" i="63"/>
  <c r="A10" i="63"/>
  <c r="A20" i="63"/>
  <c r="AL20" i="63"/>
  <c r="A21" i="63"/>
  <c r="A29" i="63"/>
  <c r="A31" i="63"/>
  <c r="A13" i="63"/>
  <c r="A14" i="63"/>
  <c r="A24" i="63"/>
  <c r="A8" i="63"/>
  <c r="AL11" i="63"/>
  <c r="A17" i="63"/>
  <c r="AL13" i="63"/>
  <c r="AL14" i="63"/>
  <c r="AL10" i="63"/>
  <c r="AL24" i="63"/>
  <c r="AL19" i="63"/>
  <c r="AL21" i="63"/>
  <c r="AL31" i="63"/>
  <c r="AL29" i="63"/>
  <c r="A27" i="63"/>
  <c r="AL27" i="63"/>
  <c r="AL18" i="63"/>
  <c r="AL22" i="63"/>
  <c r="A25" i="63"/>
  <c r="AL9" i="63"/>
  <c r="AL12" i="63"/>
  <c r="AL8" i="63"/>
  <c r="AL7" i="63"/>
  <c r="AL23" i="63"/>
  <c r="AL15" i="63"/>
  <c r="AL30" i="63"/>
  <c r="AL16" i="63"/>
  <c r="AK8" i="62"/>
  <c r="AK9" i="62"/>
  <c r="AK10" i="62"/>
  <c r="AK11" i="62"/>
  <c r="AK12" i="62"/>
  <c r="AK13" i="62"/>
  <c r="AK14" i="62"/>
  <c r="AK15" i="62"/>
  <c r="AK16" i="62"/>
  <c r="AK17" i="62"/>
  <c r="AK18" i="62"/>
  <c r="AK19" i="62"/>
  <c r="AK20" i="62"/>
  <c r="AK21" i="62"/>
  <c r="AK22" i="62"/>
  <c r="AK23" i="62"/>
  <c r="AK24" i="62"/>
  <c r="AK25" i="62"/>
  <c r="AK26" i="62"/>
  <c r="AK27" i="62"/>
  <c r="AK28" i="62"/>
  <c r="AK29" i="62"/>
  <c r="AK30" i="62"/>
  <c r="AK7" i="62"/>
  <c r="AJ7" i="62"/>
  <c r="A7" i="62"/>
  <c r="A8" i="62"/>
  <c r="A9" i="62"/>
  <c r="A10" i="62"/>
  <c r="A11" i="62"/>
  <c r="A12" i="62"/>
  <c r="A13" i="62"/>
  <c r="A14" i="62"/>
  <c r="A15" i="62"/>
  <c r="A16" i="62"/>
  <c r="A17" i="62"/>
  <c r="A18" i="62"/>
  <c r="A19" i="62"/>
  <c r="A20" i="62"/>
  <c r="A21" i="62"/>
  <c r="A22" i="62"/>
  <c r="A23" i="62"/>
  <c r="A24" i="62"/>
  <c r="A25" i="62"/>
  <c r="A26" i="62"/>
  <c r="A27" i="62"/>
  <c r="A28" i="62"/>
  <c r="A29" i="62"/>
  <c r="A30" i="62"/>
  <c r="AJ29" i="62"/>
  <c r="AJ15" i="62"/>
  <c r="A27" i="61"/>
  <c r="A26" i="61"/>
  <c r="A25" i="61"/>
  <c r="A24" i="61"/>
  <c r="A23" i="61"/>
  <c r="A22" i="61"/>
  <c r="A21" i="61"/>
  <c r="A20" i="61"/>
  <c r="F19" i="61"/>
  <c r="A19" i="61"/>
  <c r="Q19" i="61"/>
  <c r="F18" i="61"/>
  <c r="A18" i="61"/>
  <c r="X18" i="61"/>
  <c r="F17" i="61"/>
  <c r="A17" i="61"/>
  <c r="O17" i="61"/>
  <c r="R16" i="61"/>
  <c r="H16" i="61"/>
  <c r="F16" i="61"/>
  <c r="C16" i="61"/>
  <c r="A16" i="61"/>
  <c r="X16" i="61"/>
  <c r="K15" i="61"/>
  <c r="F15" i="61"/>
  <c r="A15" i="61"/>
  <c r="A14" i="61"/>
  <c r="F13" i="61"/>
  <c r="A13" i="61"/>
  <c r="K13" i="61"/>
  <c r="F12" i="61"/>
  <c r="A12" i="61"/>
  <c r="X12" i="61"/>
  <c r="F11" i="61"/>
  <c r="A11" i="61"/>
  <c r="O11" i="61"/>
  <c r="F10" i="61"/>
  <c r="A10" i="61"/>
  <c r="O10" i="61"/>
  <c r="F9" i="61"/>
  <c r="A9" i="61"/>
  <c r="X9" i="61"/>
  <c r="F8" i="61"/>
  <c r="A8" i="61"/>
  <c r="K8" i="61"/>
  <c r="F7" i="61"/>
  <c r="A7" i="61"/>
  <c r="X7" i="61"/>
  <c r="L16" i="61"/>
  <c r="C18" i="61"/>
  <c r="H18" i="61"/>
  <c r="R18" i="61"/>
  <c r="L18" i="61"/>
  <c r="J18" i="61"/>
  <c r="P18" i="61"/>
  <c r="J7" i="61"/>
  <c r="P7" i="61"/>
  <c r="J9" i="61"/>
  <c r="P9" i="61"/>
  <c r="J12" i="61"/>
  <c r="P12" i="61"/>
  <c r="C7" i="61"/>
  <c r="H7" i="61"/>
  <c r="L7" i="61"/>
  <c r="R7" i="61"/>
  <c r="C9" i="61"/>
  <c r="H9" i="61"/>
  <c r="L9" i="61"/>
  <c r="R9" i="61"/>
  <c r="C12" i="61"/>
  <c r="H12" i="61"/>
  <c r="L12" i="61"/>
  <c r="R12" i="61"/>
  <c r="J16" i="61"/>
  <c r="P16" i="61"/>
  <c r="R8" i="61"/>
  <c r="P8" i="61"/>
  <c r="L8" i="61"/>
  <c r="J8" i="61"/>
  <c r="H8" i="61"/>
  <c r="C8" i="61"/>
  <c r="X8" i="61"/>
  <c r="O8" i="61"/>
  <c r="I8" i="61"/>
  <c r="Q8" i="61"/>
  <c r="R13" i="61"/>
  <c r="P13" i="61"/>
  <c r="L13" i="61"/>
  <c r="J13" i="61"/>
  <c r="H13" i="61"/>
  <c r="C13" i="61"/>
  <c r="X13" i="61"/>
  <c r="O13" i="61"/>
  <c r="I13" i="61"/>
  <c r="Q13" i="61"/>
  <c r="R15" i="61"/>
  <c r="P15" i="61"/>
  <c r="L15" i="61"/>
  <c r="J15" i="61"/>
  <c r="H15" i="61"/>
  <c r="C15" i="61"/>
  <c r="X15" i="61"/>
  <c r="O15" i="61"/>
  <c r="I15" i="61"/>
  <c r="Q15" i="61"/>
  <c r="X10" i="61"/>
  <c r="Q10" i="61"/>
  <c r="L10" i="61"/>
  <c r="J10" i="61"/>
  <c r="H10" i="61"/>
  <c r="C10" i="61"/>
  <c r="R10" i="61"/>
  <c r="K10" i="61"/>
  <c r="I10" i="61"/>
  <c r="R11" i="61"/>
  <c r="P11" i="61"/>
  <c r="L11" i="61"/>
  <c r="J11" i="61"/>
  <c r="H11" i="61"/>
  <c r="C11" i="61"/>
  <c r="Q11" i="61"/>
  <c r="K11" i="61"/>
  <c r="I11" i="61"/>
  <c r="X11" i="61"/>
  <c r="R17" i="61"/>
  <c r="P17" i="61"/>
  <c r="L17" i="61"/>
  <c r="J17" i="61"/>
  <c r="H17" i="61"/>
  <c r="C17" i="61"/>
  <c r="Q17" i="61"/>
  <c r="K17" i="61"/>
  <c r="I17" i="61"/>
  <c r="X17" i="61"/>
  <c r="K19" i="61"/>
  <c r="R19" i="61"/>
  <c r="P19" i="61"/>
  <c r="L19" i="61"/>
  <c r="J19" i="61"/>
  <c r="H19" i="61"/>
  <c r="C19" i="61"/>
  <c r="I19" i="61"/>
  <c r="O19" i="61"/>
  <c r="X19" i="61"/>
  <c r="I7" i="61"/>
  <c r="K7" i="61"/>
  <c r="O7" i="61"/>
  <c r="Q7" i="61"/>
  <c r="I9" i="61"/>
  <c r="K9" i="61"/>
  <c r="O9" i="61"/>
  <c r="Q9" i="61"/>
  <c r="I12" i="61"/>
  <c r="K12" i="61"/>
  <c r="O12" i="61"/>
  <c r="Q12" i="61"/>
  <c r="I16" i="61"/>
  <c r="K16" i="61"/>
  <c r="O16" i="61"/>
  <c r="Q16" i="61"/>
  <c r="I18" i="61"/>
  <c r="K18" i="61"/>
  <c r="O18" i="61"/>
  <c r="Q18" i="61"/>
  <c r="A166" i="59"/>
  <c r="A155" i="59"/>
  <c r="A167" i="59"/>
  <c r="A149" i="59"/>
  <c r="A147" i="59"/>
  <c r="A143" i="59"/>
  <c r="A164" i="59"/>
  <c r="A148" i="59"/>
  <c r="A136" i="59"/>
  <c r="A129" i="59"/>
  <c r="A128" i="59"/>
  <c r="A127" i="59"/>
  <c r="A124" i="59"/>
  <c r="A159" i="59"/>
  <c r="A119" i="59"/>
  <c r="A132" i="59"/>
  <c r="A113" i="59"/>
  <c r="A112" i="59"/>
  <c r="A111" i="59"/>
  <c r="A160" i="59"/>
  <c r="A109" i="59"/>
  <c r="A108" i="59"/>
  <c r="A107" i="59"/>
  <c r="A106" i="59"/>
  <c r="A115" i="59"/>
  <c r="A151" i="59"/>
  <c r="A102" i="59"/>
  <c r="A100" i="59"/>
  <c r="A168" i="59"/>
  <c r="A98" i="59"/>
  <c r="A97" i="59"/>
  <c r="A156" i="59"/>
  <c r="A153" i="59"/>
  <c r="A123" i="59"/>
  <c r="A138" i="59"/>
  <c r="A88" i="59"/>
  <c r="A87" i="59"/>
  <c r="A86" i="59"/>
  <c r="A82" i="59"/>
  <c r="A64" i="59"/>
  <c r="A81" i="59"/>
  <c r="A131" i="59"/>
  <c r="A135" i="59"/>
  <c r="A77" i="59"/>
  <c r="A165" i="59"/>
  <c r="A75" i="59"/>
  <c r="A163" i="59"/>
  <c r="A72" i="59"/>
  <c r="A114" i="59"/>
  <c r="A70" i="59"/>
  <c r="A69" i="59"/>
  <c r="A67" i="59"/>
  <c r="A79" i="59"/>
  <c r="A94" i="59"/>
  <c r="A73" i="59"/>
  <c r="A63" i="59"/>
  <c r="A62" i="59"/>
  <c r="A61" i="59"/>
  <c r="A59" i="59"/>
  <c r="A142" i="59"/>
  <c r="A58" i="59"/>
  <c r="A96" i="59"/>
  <c r="A57" i="59"/>
  <c r="A152" i="59"/>
  <c r="A51" i="59"/>
  <c r="A50" i="59"/>
  <c r="A144" i="59"/>
  <c r="A49" i="59"/>
  <c r="A48" i="59"/>
  <c r="A47" i="59"/>
  <c r="A146" i="59"/>
  <c r="A145" i="59"/>
  <c r="A44" i="59"/>
  <c r="A43" i="59"/>
  <c r="A41" i="59"/>
  <c r="A169" i="59"/>
  <c r="A39" i="59"/>
  <c r="A120" i="59"/>
  <c r="A38" i="59"/>
  <c r="A37" i="59"/>
  <c r="A139" i="59"/>
  <c r="A158" i="59"/>
  <c r="A33" i="59"/>
  <c r="A99" i="59"/>
  <c r="A32" i="59"/>
  <c r="A84" i="59"/>
  <c r="A31" i="59"/>
  <c r="A30" i="59"/>
  <c r="A74" i="59"/>
  <c r="A28" i="59"/>
  <c r="A126" i="59"/>
  <c r="A27" i="59"/>
  <c r="A130" i="59"/>
  <c r="A29" i="59"/>
  <c r="A25" i="59"/>
  <c r="A83" i="59"/>
  <c r="A24" i="59"/>
  <c r="A80" i="59"/>
  <c r="A23" i="59"/>
  <c r="A71" i="59"/>
  <c r="A22" i="59"/>
  <c r="A118" i="59"/>
  <c r="A21" i="59"/>
  <c r="A20" i="59"/>
  <c r="A19" i="59"/>
  <c r="A134" i="59"/>
  <c r="A18" i="59"/>
  <c r="A110" i="59"/>
  <c r="A17" i="59"/>
  <c r="A54" i="59"/>
  <c r="A16" i="59"/>
  <c r="A15" i="59"/>
  <c r="A14" i="59"/>
  <c r="A66" i="59"/>
  <c r="A12" i="59"/>
  <c r="A11" i="59"/>
  <c r="A92" i="59"/>
  <c r="A10" i="59"/>
  <c r="A9" i="59"/>
  <c r="A103" i="59"/>
  <c r="A104" i="59"/>
  <c r="A116" i="59"/>
  <c r="A65" i="59"/>
  <c r="A13" i="59"/>
  <c r="A34" i="59"/>
  <c r="A42" i="59"/>
  <c r="A26" i="59"/>
  <c r="A35" i="59"/>
  <c r="A36" i="59"/>
  <c r="A45" i="59"/>
  <c r="A46" i="59"/>
  <c r="A76" i="59"/>
  <c r="A53" i="59"/>
  <c r="A89" i="59"/>
  <c r="A91" i="59"/>
  <c r="A60" i="59"/>
  <c r="A40" i="59"/>
  <c r="A90" i="59"/>
  <c r="A121" i="59"/>
  <c r="A85" i="59"/>
  <c r="A52" i="59"/>
  <c r="A55" i="59"/>
  <c r="A105" i="59"/>
  <c r="A122" i="59"/>
  <c r="A117" i="59"/>
  <c r="A140" i="59"/>
  <c r="A56" i="59"/>
  <c r="A68" i="59"/>
  <c r="A78" i="59"/>
  <c r="A93" i="59"/>
  <c r="A95" i="59"/>
  <c r="A101" i="59"/>
  <c r="A125" i="59"/>
  <c r="A133" i="59"/>
  <c r="A141" i="59"/>
  <c r="A154" i="59"/>
  <c r="A162" i="59"/>
  <c r="A137" i="59"/>
  <c r="A150" i="59"/>
  <c r="A157" i="59"/>
  <c r="A161" i="59"/>
  <c r="A170" i="59"/>
  <c r="F163" i="55"/>
  <c r="A163" i="55"/>
  <c r="F162" i="55"/>
  <c r="A162" i="55"/>
  <c r="X162" i="55"/>
  <c r="F161" i="55"/>
  <c r="A161" i="55"/>
  <c r="R160" i="55"/>
  <c r="L160" i="55"/>
  <c r="H160" i="55"/>
  <c r="F160" i="55"/>
  <c r="C160" i="55"/>
  <c r="A160" i="55"/>
  <c r="X160" i="55"/>
  <c r="F159" i="55"/>
  <c r="A159" i="55"/>
  <c r="O159" i="55"/>
  <c r="R158" i="55"/>
  <c r="L158" i="55"/>
  <c r="H158" i="55"/>
  <c r="F158" i="55"/>
  <c r="C158" i="55"/>
  <c r="A158" i="55"/>
  <c r="X158" i="55"/>
  <c r="K157" i="55"/>
  <c r="F157" i="55"/>
  <c r="A157" i="55"/>
  <c r="R156" i="55"/>
  <c r="L156" i="55"/>
  <c r="H156" i="55"/>
  <c r="F156" i="55"/>
  <c r="C156" i="55"/>
  <c r="A156" i="55"/>
  <c r="X156" i="55"/>
  <c r="F155" i="55"/>
  <c r="A155" i="55"/>
  <c r="O155" i="55"/>
  <c r="R154" i="55"/>
  <c r="L154" i="55"/>
  <c r="H154" i="55"/>
  <c r="F154" i="55"/>
  <c r="C154" i="55"/>
  <c r="A154" i="55"/>
  <c r="X154" i="55"/>
  <c r="K153" i="55"/>
  <c r="F153" i="55"/>
  <c r="A153" i="55"/>
  <c r="F152" i="55"/>
  <c r="A152" i="55"/>
  <c r="F151" i="55"/>
  <c r="A151" i="55"/>
  <c r="P151" i="55"/>
  <c r="F150" i="55"/>
  <c r="A150" i="55"/>
  <c r="Q150" i="55"/>
  <c r="F149" i="55"/>
  <c r="A149" i="55"/>
  <c r="P149" i="55"/>
  <c r="AJ148" i="55"/>
  <c r="A148" i="55"/>
  <c r="F147" i="55"/>
  <c r="A147" i="55"/>
  <c r="R146" i="55"/>
  <c r="L146" i="55"/>
  <c r="H146" i="55"/>
  <c r="F146" i="55"/>
  <c r="C146" i="55"/>
  <c r="A146" i="55"/>
  <c r="X146" i="55"/>
  <c r="F145" i="55"/>
  <c r="A145" i="55"/>
  <c r="O145" i="55"/>
  <c r="R144" i="55"/>
  <c r="L144" i="55"/>
  <c r="H144" i="55"/>
  <c r="F144" i="55"/>
  <c r="C144" i="55"/>
  <c r="A144" i="55"/>
  <c r="X144" i="55"/>
  <c r="A143" i="55"/>
  <c r="F142" i="55"/>
  <c r="A142" i="55"/>
  <c r="F141" i="55"/>
  <c r="A141" i="55"/>
  <c r="O141" i="55"/>
  <c r="F140" i="55"/>
  <c r="A140" i="55"/>
  <c r="F139" i="55"/>
  <c r="A139" i="55"/>
  <c r="F138" i="55"/>
  <c r="A138" i="55"/>
  <c r="R137" i="55"/>
  <c r="L137" i="55"/>
  <c r="H137" i="55"/>
  <c r="F137" i="55"/>
  <c r="C137" i="55"/>
  <c r="A137" i="55"/>
  <c r="X137" i="55"/>
  <c r="F136" i="55"/>
  <c r="A136" i="55"/>
  <c r="Q136" i="55"/>
  <c r="R135" i="55"/>
  <c r="L135" i="55"/>
  <c r="H135" i="55"/>
  <c r="F135" i="55"/>
  <c r="C135" i="55"/>
  <c r="A135" i="55"/>
  <c r="X135" i="55"/>
  <c r="F134" i="55"/>
  <c r="A134" i="55"/>
  <c r="F133" i="55"/>
  <c r="A133" i="55"/>
  <c r="F132" i="55"/>
  <c r="A132" i="55"/>
  <c r="Q132" i="55"/>
  <c r="F131" i="55"/>
  <c r="A131" i="55"/>
  <c r="F130" i="55"/>
  <c r="A130" i="55"/>
  <c r="R129" i="55"/>
  <c r="L129" i="55"/>
  <c r="H129" i="55"/>
  <c r="F129" i="55"/>
  <c r="C129" i="55"/>
  <c r="A129" i="55"/>
  <c r="X129" i="55"/>
  <c r="F128" i="55"/>
  <c r="A128" i="55"/>
  <c r="Q128" i="55"/>
  <c r="R127" i="55"/>
  <c r="L127" i="55"/>
  <c r="H127" i="55"/>
  <c r="F127" i="55"/>
  <c r="C127" i="55"/>
  <c r="A127" i="55"/>
  <c r="X127" i="55"/>
  <c r="F126" i="55"/>
  <c r="A126" i="55"/>
  <c r="F125" i="55"/>
  <c r="A125" i="55"/>
  <c r="P125" i="55"/>
  <c r="F124" i="55"/>
  <c r="A124" i="55"/>
  <c r="Q124" i="55"/>
  <c r="F123" i="55"/>
  <c r="A123" i="55"/>
  <c r="P123" i="55"/>
  <c r="F122" i="55"/>
  <c r="A122" i="55"/>
  <c r="R121" i="55"/>
  <c r="L121" i="55"/>
  <c r="H121" i="55"/>
  <c r="F121" i="55"/>
  <c r="C121" i="55"/>
  <c r="A121" i="55"/>
  <c r="X121" i="55"/>
  <c r="F120" i="55"/>
  <c r="A120" i="55"/>
  <c r="Q120" i="55"/>
  <c r="R119" i="55"/>
  <c r="L119" i="55"/>
  <c r="H119" i="55"/>
  <c r="F119" i="55"/>
  <c r="C119" i="55"/>
  <c r="A119" i="55"/>
  <c r="X119" i="55"/>
  <c r="F118" i="55"/>
  <c r="A118" i="55"/>
  <c r="F117" i="55"/>
  <c r="A117" i="55"/>
  <c r="F116" i="55"/>
  <c r="A116" i="55"/>
  <c r="Q116" i="55"/>
  <c r="F115" i="55"/>
  <c r="A115" i="55"/>
  <c r="F114" i="55"/>
  <c r="A114" i="55"/>
  <c r="F113" i="55"/>
  <c r="A113" i="55"/>
  <c r="F112" i="55"/>
  <c r="A112" i="55"/>
  <c r="F111" i="55"/>
  <c r="A111" i="55"/>
  <c r="F110" i="55"/>
  <c r="A110" i="55"/>
  <c r="F109" i="55"/>
  <c r="A109" i="55"/>
  <c r="F108" i="55"/>
  <c r="A108" i="55"/>
  <c r="F107" i="55"/>
  <c r="A107" i="55"/>
  <c r="X107" i="55"/>
  <c r="A106" i="55"/>
  <c r="A105" i="55"/>
  <c r="F104" i="55"/>
  <c r="A104" i="55"/>
  <c r="F103" i="55"/>
  <c r="A103" i="55"/>
  <c r="F102" i="55"/>
  <c r="A102" i="55"/>
  <c r="R101" i="55"/>
  <c r="L101" i="55"/>
  <c r="H101" i="55"/>
  <c r="F101" i="55"/>
  <c r="C101" i="55"/>
  <c r="A101" i="55"/>
  <c r="X101" i="55"/>
  <c r="F100" i="55"/>
  <c r="A100" i="55"/>
  <c r="R99" i="55"/>
  <c r="L99" i="55"/>
  <c r="H99" i="55"/>
  <c r="F99" i="55"/>
  <c r="C99" i="55"/>
  <c r="A99" i="55"/>
  <c r="X99" i="55"/>
  <c r="F98" i="55"/>
  <c r="A98" i="55"/>
  <c r="F97" i="55"/>
  <c r="A97" i="55"/>
  <c r="P97" i="55"/>
  <c r="F96" i="55"/>
  <c r="A96" i="55"/>
  <c r="F95" i="55"/>
  <c r="A95" i="55"/>
  <c r="P95" i="55"/>
  <c r="F94" i="55"/>
  <c r="A94" i="55"/>
  <c r="R93" i="55"/>
  <c r="L93" i="55"/>
  <c r="H93" i="55"/>
  <c r="F93" i="55"/>
  <c r="C93" i="55"/>
  <c r="A93" i="55"/>
  <c r="X93" i="55"/>
  <c r="F92" i="55"/>
  <c r="A92" i="55"/>
  <c r="R91" i="55"/>
  <c r="L91" i="55"/>
  <c r="H91" i="55"/>
  <c r="F91" i="55"/>
  <c r="C91" i="55"/>
  <c r="A91" i="55"/>
  <c r="X91" i="55"/>
  <c r="F90" i="55"/>
  <c r="A90" i="55"/>
  <c r="F89" i="55"/>
  <c r="A89" i="55"/>
  <c r="F88" i="55"/>
  <c r="A88" i="55"/>
  <c r="O88" i="55"/>
  <c r="F87" i="55"/>
  <c r="A87" i="55"/>
  <c r="F86" i="55"/>
  <c r="A86" i="55"/>
  <c r="F85" i="55"/>
  <c r="A85" i="55"/>
  <c r="P85" i="55"/>
  <c r="F84" i="55"/>
  <c r="A84" i="55"/>
  <c r="R83" i="55"/>
  <c r="L83" i="55"/>
  <c r="H83" i="55"/>
  <c r="F83" i="55"/>
  <c r="C83" i="55"/>
  <c r="A83" i="55"/>
  <c r="X83" i="55"/>
  <c r="F82" i="55"/>
  <c r="A82" i="55"/>
  <c r="R81" i="55"/>
  <c r="L81" i="55"/>
  <c r="H81" i="55"/>
  <c r="F81" i="55"/>
  <c r="C81" i="55"/>
  <c r="A81" i="55"/>
  <c r="X81" i="55"/>
  <c r="F80" i="55"/>
  <c r="A80" i="55"/>
  <c r="F79" i="55"/>
  <c r="A79" i="55"/>
  <c r="F78" i="55"/>
  <c r="A78" i="55"/>
  <c r="F77" i="55"/>
  <c r="A77" i="55"/>
  <c r="F76" i="55"/>
  <c r="A76" i="55"/>
  <c r="R75" i="55"/>
  <c r="L75" i="55"/>
  <c r="H75" i="55"/>
  <c r="F75" i="55"/>
  <c r="C75" i="55"/>
  <c r="A75" i="55"/>
  <c r="X75" i="55"/>
  <c r="F74" i="55"/>
  <c r="A74" i="55"/>
  <c r="F73" i="55"/>
  <c r="A73" i="55"/>
  <c r="F72" i="55"/>
  <c r="A72" i="55"/>
  <c r="F71" i="55"/>
  <c r="A71" i="55"/>
  <c r="F70" i="55"/>
  <c r="A70" i="55"/>
  <c r="R69" i="55"/>
  <c r="L69" i="55"/>
  <c r="H69" i="55"/>
  <c r="F69" i="55"/>
  <c r="C69" i="55"/>
  <c r="A69" i="55"/>
  <c r="X69" i="55"/>
  <c r="F68" i="55"/>
  <c r="A68" i="55"/>
  <c r="F67" i="55"/>
  <c r="A67" i="55"/>
  <c r="F66" i="55"/>
  <c r="A66" i="55"/>
  <c r="R65" i="55"/>
  <c r="L65" i="55"/>
  <c r="H65" i="55"/>
  <c r="F65" i="55"/>
  <c r="C65" i="55"/>
  <c r="A65" i="55"/>
  <c r="X65" i="55"/>
  <c r="F64" i="55"/>
  <c r="A64" i="55"/>
  <c r="AJ63" i="55"/>
  <c r="P63" i="55"/>
  <c r="J63" i="55"/>
  <c r="A63" i="55"/>
  <c r="Q63" i="55"/>
  <c r="F62" i="55"/>
  <c r="A62" i="55"/>
  <c r="F61" i="55"/>
  <c r="A61" i="55"/>
  <c r="X61" i="55"/>
  <c r="F60" i="55"/>
  <c r="A60" i="55"/>
  <c r="F59" i="55"/>
  <c r="A59" i="55"/>
  <c r="X59" i="55"/>
  <c r="F58" i="55"/>
  <c r="A58" i="55"/>
  <c r="R57" i="55"/>
  <c r="L57" i="55"/>
  <c r="H57" i="55"/>
  <c r="F57" i="55"/>
  <c r="C57" i="55"/>
  <c r="A57" i="55"/>
  <c r="X57" i="55"/>
  <c r="F56" i="55"/>
  <c r="A56" i="55"/>
  <c r="R55" i="55"/>
  <c r="L55" i="55"/>
  <c r="H55" i="55"/>
  <c r="F55" i="55"/>
  <c r="C55" i="55"/>
  <c r="A55" i="55"/>
  <c r="X55" i="55"/>
  <c r="F54" i="55"/>
  <c r="A54" i="55"/>
  <c r="F53" i="55"/>
  <c r="A53" i="55"/>
  <c r="F52" i="55"/>
  <c r="A52" i="55"/>
  <c r="F51" i="55"/>
  <c r="A51" i="55"/>
  <c r="F50" i="55"/>
  <c r="A50" i="55"/>
  <c r="R49" i="55"/>
  <c r="L49" i="55"/>
  <c r="H49" i="55"/>
  <c r="F49" i="55"/>
  <c r="C49" i="55"/>
  <c r="A49" i="55"/>
  <c r="X49" i="55"/>
  <c r="F48" i="55"/>
  <c r="A48" i="55"/>
  <c r="R47" i="55"/>
  <c r="L47" i="55"/>
  <c r="H47" i="55"/>
  <c r="F47" i="55"/>
  <c r="C47" i="55"/>
  <c r="A47" i="55"/>
  <c r="X47" i="55"/>
  <c r="F46" i="55"/>
  <c r="A46" i="55"/>
  <c r="F45" i="55"/>
  <c r="A45" i="55"/>
  <c r="X45" i="55"/>
  <c r="F44" i="55"/>
  <c r="A44" i="55"/>
  <c r="A43" i="55"/>
  <c r="F42" i="55"/>
  <c r="A42" i="55"/>
  <c r="AJ41" i="55"/>
  <c r="F41" i="55"/>
  <c r="A41" i="55"/>
  <c r="F40" i="55"/>
  <c r="A40" i="55"/>
  <c r="X40" i="55"/>
  <c r="F39" i="55"/>
  <c r="A39" i="55"/>
  <c r="R38" i="55"/>
  <c r="L38" i="55"/>
  <c r="H38" i="55"/>
  <c r="F38" i="55"/>
  <c r="C38" i="55"/>
  <c r="A38" i="55"/>
  <c r="X38" i="55"/>
  <c r="F37" i="55"/>
  <c r="A37" i="55"/>
  <c r="R36" i="55"/>
  <c r="L36" i="55"/>
  <c r="H36" i="55"/>
  <c r="F36" i="55"/>
  <c r="C36" i="55"/>
  <c r="A36" i="55"/>
  <c r="X36" i="55"/>
  <c r="F35" i="55"/>
  <c r="A35" i="55"/>
  <c r="F34" i="55"/>
  <c r="A34" i="55"/>
  <c r="X34" i="55"/>
  <c r="F33" i="55"/>
  <c r="A33" i="55"/>
  <c r="F32" i="55"/>
  <c r="A32" i="55"/>
  <c r="X32" i="55"/>
  <c r="F31" i="55"/>
  <c r="A31" i="55"/>
  <c r="A30" i="55"/>
  <c r="F29" i="55"/>
  <c r="A29" i="55"/>
  <c r="Q29" i="55"/>
  <c r="A28" i="55"/>
  <c r="R27" i="55"/>
  <c r="L27" i="55"/>
  <c r="H27" i="55"/>
  <c r="F27" i="55"/>
  <c r="C27" i="55"/>
  <c r="A27" i="55"/>
  <c r="X27" i="55"/>
  <c r="F26" i="55"/>
  <c r="A26" i="55"/>
  <c r="R26" i="55"/>
  <c r="R25" i="55"/>
  <c r="L25" i="55"/>
  <c r="H25" i="55"/>
  <c r="F25" i="55"/>
  <c r="C25" i="55"/>
  <c r="A25" i="55"/>
  <c r="X25" i="55"/>
  <c r="F24" i="55"/>
  <c r="A24" i="55"/>
  <c r="R24" i="55"/>
  <c r="F23" i="55"/>
  <c r="A23" i="55"/>
  <c r="R23" i="55"/>
  <c r="F22" i="55"/>
  <c r="A22" i="55"/>
  <c r="X22" i="55"/>
  <c r="F21" i="55"/>
  <c r="A21" i="55"/>
  <c r="R21" i="55"/>
  <c r="F20" i="55"/>
  <c r="A20" i="55"/>
  <c r="X20" i="55"/>
  <c r="F19" i="55"/>
  <c r="A19" i="55"/>
  <c r="R19" i="55"/>
  <c r="AJ18" i="55"/>
  <c r="A18" i="55"/>
  <c r="F17" i="55"/>
  <c r="A17" i="55"/>
  <c r="X17" i="55"/>
  <c r="F16" i="55"/>
  <c r="A16" i="55"/>
  <c r="R15" i="55"/>
  <c r="L15" i="55"/>
  <c r="H15" i="55"/>
  <c r="F15" i="55"/>
  <c r="C15" i="55"/>
  <c r="A15" i="55"/>
  <c r="X15" i="55"/>
  <c r="F14" i="55"/>
  <c r="A14" i="55"/>
  <c r="R14" i="55"/>
  <c r="R13" i="55"/>
  <c r="L13" i="55"/>
  <c r="H13" i="55"/>
  <c r="F13" i="55"/>
  <c r="C13" i="55"/>
  <c r="A13" i="55"/>
  <c r="X13" i="55"/>
  <c r="F12" i="55"/>
  <c r="A12" i="55"/>
  <c r="F11" i="55"/>
  <c r="A11" i="55"/>
  <c r="X11" i="55"/>
  <c r="AJ10" i="55"/>
  <c r="F10" i="55"/>
  <c r="A10" i="55"/>
  <c r="AJ9" i="55"/>
  <c r="A9" i="55"/>
  <c r="F8" i="55"/>
  <c r="A8" i="55"/>
  <c r="F7" i="55"/>
  <c r="A7" i="55"/>
  <c r="X8" i="55"/>
  <c r="R8" i="55"/>
  <c r="L8" i="55"/>
  <c r="H8" i="55"/>
  <c r="C8" i="55"/>
  <c r="P8" i="55"/>
  <c r="J8" i="55"/>
  <c r="X53" i="55"/>
  <c r="R53" i="55"/>
  <c r="L53" i="55"/>
  <c r="H53" i="55"/>
  <c r="C53" i="55"/>
  <c r="P53" i="55"/>
  <c r="J53" i="55"/>
  <c r="X79" i="55"/>
  <c r="R79" i="55"/>
  <c r="L79" i="55"/>
  <c r="H79" i="55"/>
  <c r="C79" i="55"/>
  <c r="P79" i="55"/>
  <c r="J79" i="55"/>
  <c r="X51" i="55"/>
  <c r="R51" i="55"/>
  <c r="L51" i="55"/>
  <c r="H51" i="55"/>
  <c r="C51" i="55"/>
  <c r="P51" i="55"/>
  <c r="J51" i="55"/>
  <c r="X77" i="55"/>
  <c r="R77" i="55"/>
  <c r="L77" i="55"/>
  <c r="H77" i="55"/>
  <c r="C77" i="55"/>
  <c r="P77" i="55"/>
  <c r="J77" i="55"/>
  <c r="X89" i="55"/>
  <c r="R89" i="55"/>
  <c r="L89" i="55"/>
  <c r="H89" i="55"/>
  <c r="C89" i="55"/>
  <c r="P89" i="55"/>
  <c r="J89" i="55"/>
  <c r="J11" i="55"/>
  <c r="P11" i="55"/>
  <c r="J22" i="55"/>
  <c r="P22" i="55"/>
  <c r="J32" i="55"/>
  <c r="P32" i="55"/>
  <c r="J40" i="55"/>
  <c r="P40" i="55"/>
  <c r="J59" i="55"/>
  <c r="J61" i="55"/>
  <c r="P61" i="55"/>
  <c r="X67" i="55"/>
  <c r="P67" i="55"/>
  <c r="J67" i="55"/>
  <c r="L67" i="55"/>
  <c r="X71" i="55"/>
  <c r="R71" i="55"/>
  <c r="L71" i="55"/>
  <c r="H71" i="55"/>
  <c r="C71" i="55"/>
  <c r="J71" i="55"/>
  <c r="X73" i="55"/>
  <c r="L73" i="55"/>
  <c r="H73" i="55"/>
  <c r="C73" i="55"/>
  <c r="J73" i="55"/>
  <c r="X103" i="55"/>
  <c r="R103" i="55"/>
  <c r="L103" i="55"/>
  <c r="H103" i="55"/>
  <c r="C103" i="55"/>
  <c r="J103" i="55"/>
  <c r="X111" i="55"/>
  <c r="R111" i="55"/>
  <c r="L111" i="55"/>
  <c r="H111" i="55"/>
  <c r="C111" i="55"/>
  <c r="P111" i="55"/>
  <c r="J111" i="55"/>
  <c r="X117" i="55"/>
  <c r="R117" i="55"/>
  <c r="L117" i="55"/>
  <c r="H117" i="55"/>
  <c r="C117" i="55"/>
  <c r="P117" i="55"/>
  <c r="J117" i="55"/>
  <c r="X133" i="55"/>
  <c r="R133" i="55"/>
  <c r="L133" i="55"/>
  <c r="H133" i="55"/>
  <c r="C133" i="55"/>
  <c r="P133" i="55"/>
  <c r="J133" i="55"/>
  <c r="X140" i="55"/>
  <c r="R140" i="55"/>
  <c r="L140" i="55"/>
  <c r="H140" i="55"/>
  <c r="C140" i="55"/>
  <c r="P140" i="55"/>
  <c r="J140" i="55"/>
  <c r="J17" i="55"/>
  <c r="P17" i="55"/>
  <c r="J20" i="55"/>
  <c r="P20" i="55"/>
  <c r="J24" i="55"/>
  <c r="X24" i="55"/>
  <c r="K29" i="55"/>
  <c r="J34" i="55"/>
  <c r="P34" i="55"/>
  <c r="J45" i="55"/>
  <c r="P45" i="55"/>
  <c r="P59" i="55"/>
  <c r="C11" i="55"/>
  <c r="H11" i="55"/>
  <c r="L11" i="55"/>
  <c r="R11" i="55"/>
  <c r="J13" i="55"/>
  <c r="P13" i="55"/>
  <c r="J15" i="55"/>
  <c r="P15" i="55"/>
  <c r="C17" i="55"/>
  <c r="H17" i="55"/>
  <c r="L17" i="55"/>
  <c r="R17" i="55"/>
  <c r="C20" i="55"/>
  <c r="H20" i="55"/>
  <c r="L20" i="55"/>
  <c r="R20" i="55"/>
  <c r="C22" i="55"/>
  <c r="H22" i="55"/>
  <c r="L22" i="55"/>
  <c r="R22" i="55"/>
  <c r="C24" i="55"/>
  <c r="H24" i="55"/>
  <c r="L24" i="55"/>
  <c r="J25" i="55"/>
  <c r="P25" i="55"/>
  <c r="J27" i="55"/>
  <c r="P27" i="55"/>
  <c r="C29" i="55"/>
  <c r="H29" i="55"/>
  <c r="C32" i="55"/>
  <c r="H32" i="55"/>
  <c r="L32" i="55"/>
  <c r="R32" i="55"/>
  <c r="C34" i="55"/>
  <c r="H34" i="55"/>
  <c r="L34" i="55"/>
  <c r="R34" i="55"/>
  <c r="J36" i="55"/>
  <c r="P36" i="55"/>
  <c r="J38" i="55"/>
  <c r="P38" i="55"/>
  <c r="C40" i="55"/>
  <c r="H40" i="55"/>
  <c r="L40" i="55"/>
  <c r="R40" i="55"/>
  <c r="C45" i="55"/>
  <c r="H45" i="55"/>
  <c r="L45" i="55"/>
  <c r="R45" i="55"/>
  <c r="J47" i="55"/>
  <c r="P47" i="55"/>
  <c r="J49" i="55"/>
  <c r="P49" i="55"/>
  <c r="J55" i="55"/>
  <c r="P55" i="55"/>
  <c r="J57" i="55"/>
  <c r="P57" i="55"/>
  <c r="C59" i="55"/>
  <c r="H59" i="55"/>
  <c r="L59" i="55"/>
  <c r="R59" i="55"/>
  <c r="C61" i="55"/>
  <c r="H61" i="55"/>
  <c r="L61" i="55"/>
  <c r="R61" i="55"/>
  <c r="L63" i="55"/>
  <c r="R63" i="55"/>
  <c r="J65" i="55"/>
  <c r="P65" i="55"/>
  <c r="C67" i="55"/>
  <c r="H67" i="55"/>
  <c r="R67" i="55"/>
  <c r="P71" i="55"/>
  <c r="R73" i="55"/>
  <c r="X85" i="55"/>
  <c r="R85" i="55"/>
  <c r="L85" i="55"/>
  <c r="H85" i="55"/>
  <c r="C85" i="55"/>
  <c r="J85" i="55"/>
  <c r="P87" i="55"/>
  <c r="H87" i="55"/>
  <c r="C87" i="55"/>
  <c r="J87" i="55"/>
  <c r="X95" i="55"/>
  <c r="R95" i="55"/>
  <c r="L95" i="55"/>
  <c r="H95" i="55"/>
  <c r="C95" i="55"/>
  <c r="J95" i="55"/>
  <c r="X97" i="55"/>
  <c r="R97" i="55"/>
  <c r="L97" i="55"/>
  <c r="H97" i="55"/>
  <c r="C97" i="55"/>
  <c r="J97" i="55"/>
  <c r="P103" i="55"/>
  <c r="X109" i="55"/>
  <c r="R109" i="55"/>
  <c r="L109" i="55"/>
  <c r="H109" i="55"/>
  <c r="C109" i="55"/>
  <c r="P109" i="55"/>
  <c r="J109" i="55"/>
  <c r="X115" i="55"/>
  <c r="R115" i="55"/>
  <c r="L115" i="55"/>
  <c r="H115" i="55"/>
  <c r="C115" i="55"/>
  <c r="P115" i="55"/>
  <c r="J115" i="55"/>
  <c r="X131" i="55"/>
  <c r="R131" i="55"/>
  <c r="L131" i="55"/>
  <c r="H131" i="55"/>
  <c r="C131" i="55"/>
  <c r="P131" i="55"/>
  <c r="J131" i="55"/>
  <c r="X142" i="55"/>
  <c r="R142" i="55"/>
  <c r="L142" i="55"/>
  <c r="H142" i="55"/>
  <c r="C142" i="55"/>
  <c r="P142" i="55"/>
  <c r="J142" i="55"/>
  <c r="J69" i="55"/>
  <c r="P69" i="55"/>
  <c r="J75" i="55"/>
  <c r="P75" i="55"/>
  <c r="J81" i="55"/>
  <c r="P81" i="55"/>
  <c r="J83" i="55"/>
  <c r="P83" i="55"/>
  <c r="J91" i="55"/>
  <c r="P91" i="55"/>
  <c r="J93" i="55"/>
  <c r="P93" i="55"/>
  <c r="J99" i="55"/>
  <c r="P99" i="55"/>
  <c r="J101" i="55"/>
  <c r="P101" i="55"/>
  <c r="C107" i="55"/>
  <c r="H107" i="55"/>
  <c r="L107" i="55"/>
  <c r="R107" i="55"/>
  <c r="J107" i="55"/>
  <c r="P107" i="55"/>
  <c r="X123" i="55"/>
  <c r="R123" i="55"/>
  <c r="L123" i="55"/>
  <c r="H123" i="55"/>
  <c r="C123" i="55"/>
  <c r="J123" i="55"/>
  <c r="X125" i="55"/>
  <c r="R125" i="55"/>
  <c r="L125" i="55"/>
  <c r="H125" i="55"/>
  <c r="C125" i="55"/>
  <c r="J125" i="55"/>
  <c r="Q139" i="55"/>
  <c r="H139" i="55"/>
  <c r="C139" i="55"/>
  <c r="K139" i="55"/>
  <c r="X149" i="55"/>
  <c r="R149" i="55"/>
  <c r="L149" i="55"/>
  <c r="H149" i="55"/>
  <c r="C149" i="55"/>
  <c r="J149" i="55"/>
  <c r="X151" i="55"/>
  <c r="R151" i="55"/>
  <c r="L151" i="55"/>
  <c r="H151" i="55"/>
  <c r="C151" i="55"/>
  <c r="J151" i="55"/>
  <c r="J162" i="55"/>
  <c r="P162" i="55"/>
  <c r="J119" i="55"/>
  <c r="P119" i="55"/>
  <c r="J121" i="55"/>
  <c r="P121" i="55"/>
  <c r="J127" i="55"/>
  <c r="P127" i="55"/>
  <c r="J129" i="55"/>
  <c r="P129" i="55"/>
  <c r="J135" i="55"/>
  <c r="P135" i="55"/>
  <c r="J137" i="55"/>
  <c r="P137" i="55"/>
  <c r="J144" i="55"/>
  <c r="P144" i="55"/>
  <c r="J146" i="55"/>
  <c r="P146" i="55"/>
  <c r="J154" i="55"/>
  <c r="P154" i="55"/>
  <c r="J156" i="55"/>
  <c r="P156" i="55"/>
  <c r="J158" i="55"/>
  <c r="P158" i="55"/>
  <c r="J160" i="55"/>
  <c r="P160" i="55"/>
  <c r="C162" i="55"/>
  <c r="H162" i="55"/>
  <c r="L162" i="55"/>
  <c r="R162" i="55"/>
  <c r="R16" i="55"/>
  <c r="P16" i="55"/>
  <c r="L16" i="55"/>
  <c r="J16" i="55"/>
  <c r="H16" i="55"/>
  <c r="C16" i="55"/>
  <c r="X16" i="55"/>
  <c r="Q16" i="55"/>
  <c r="O16" i="55"/>
  <c r="K16" i="55"/>
  <c r="I16" i="55"/>
  <c r="R31" i="55"/>
  <c r="P31" i="55"/>
  <c r="L31" i="55"/>
  <c r="J31" i="55"/>
  <c r="H31" i="55"/>
  <c r="C31" i="55"/>
  <c r="X31" i="55"/>
  <c r="O31" i="55"/>
  <c r="I31" i="55"/>
  <c r="Q31" i="55"/>
  <c r="K31" i="55"/>
  <c r="R39" i="55"/>
  <c r="P39" i="55"/>
  <c r="L39" i="55"/>
  <c r="J39" i="55"/>
  <c r="H39" i="55"/>
  <c r="C39" i="55"/>
  <c r="X39" i="55"/>
  <c r="O39" i="55"/>
  <c r="I39" i="55"/>
  <c r="Q39" i="55"/>
  <c r="K39" i="55"/>
  <c r="R50" i="55"/>
  <c r="P50" i="55"/>
  <c r="L50" i="55"/>
  <c r="J50" i="55"/>
  <c r="H50" i="55"/>
  <c r="C50" i="55"/>
  <c r="X50" i="55"/>
  <c r="O50" i="55"/>
  <c r="I50" i="55"/>
  <c r="Q50" i="55"/>
  <c r="K50" i="55"/>
  <c r="R58" i="55"/>
  <c r="P58" i="55"/>
  <c r="L58" i="55"/>
  <c r="J58" i="55"/>
  <c r="H58" i="55"/>
  <c r="C58" i="55"/>
  <c r="X58" i="55"/>
  <c r="O58" i="55"/>
  <c r="I58" i="55"/>
  <c r="Q58" i="55"/>
  <c r="K58" i="55"/>
  <c r="R66" i="55"/>
  <c r="P66" i="55"/>
  <c r="L66" i="55"/>
  <c r="J66" i="55"/>
  <c r="H66" i="55"/>
  <c r="C66" i="55"/>
  <c r="X66" i="55"/>
  <c r="O66" i="55"/>
  <c r="I66" i="55"/>
  <c r="Q66" i="55"/>
  <c r="K66" i="55"/>
  <c r="R80" i="55"/>
  <c r="P80" i="55"/>
  <c r="L80" i="55"/>
  <c r="J80" i="55"/>
  <c r="H80" i="55"/>
  <c r="C80" i="55"/>
  <c r="X80" i="55"/>
  <c r="O80" i="55"/>
  <c r="I80" i="55"/>
  <c r="Q80" i="55"/>
  <c r="K80" i="55"/>
  <c r="R7" i="55"/>
  <c r="P7" i="55"/>
  <c r="L7" i="55"/>
  <c r="J7" i="55"/>
  <c r="H7" i="55"/>
  <c r="C7" i="55"/>
  <c r="X7" i="55"/>
  <c r="Q7" i="55"/>
  <c r="O7" i="55"/>
  <c r="K7" i="55"/>
  <c r="I7" i="55"/>
  <c r="L10" i="55"/>
  <c r="C10" i="55"/>
  <c r="R12" i="55"/>
  <c r="P12" i="55"/>
  <c r="L12" i="55"/>
  <c r="J12" i="55"/>
  <c r="H12" i="55"/>
  <c r="C12" i="55"/>
  <c r="X12" i="55"/>
  <c r="Q12" i="55"/>
  <c r="O12" i="55"/>
  <c r="K12" i="55"/>
  <c r="I12" i="55"/>
  <c r="R35" i="55"/>
  <c r="P35" i="55"/>
  <c r="L35" i="55"/>
  <c r="J35" i="55"/>
  <c r="H35" i="55"/>
  <c r="C35" i="55"/>
  <c r="X35" i="55"/>
  <c r="O35" i="55"/>
  <c r="I35" i="55"/>
  <c r="Q35" i="55"/>
  <c r="K35" i="55"/>
  <c r="R46" i="55"/>
  <c r="P46" i="55"/>
  <c r="L46" i="55"/>
  <c r="J46" i="55"/>
  <c r="H46" i="55"/>
  <c r="C46" i="55"/>
  <c r="X46" i="55"/>
  <c r="O46" i="55"/>
  <c r="I46" i="55"/>
  <c r="Q46" i="55"/>
  <c r="K46" i="55"/>
  <c r="R54" i="55"/>
  <c r="P54" i="55"/>
  <c r="L54" i="55"/>
  <c r="J54" i="55"/>
  <c r="H54" i="55"/>
  <c r="C54" i="55"/>
  <c r="X54" i="55"/>
  <c r="O54" i="55"/>
  <c r="I54" i="55"/>
  <c r="Q54" i="55"/>
  <c r="K54" i="55"/>
  <c r="R62" i="55"/>
  <c r="P62" i="55"/>
  <c r="L62" i="55"/>
  <c r="J62" i="55"/>
  <c r="H62" i="55"/>
  <c r="C62" i="55"/>
  <c r="X62" i="55"/>
  <c r="O62" i="55"/>
  <c r="I62" i="55"/>
  <c r="Q62" i="55"/>
  <c r="K62" i="55"/>
  <c r="R70" i="55"/>
  <c r="P70" i="55"/>
  <c r="L70" i="55"/>
  <c r="J70" i="55"/>
  <c r="H70" i="55"/>
  <c r="C70" i="55"/>
  <c r="X70" i="55"/>
  <c r="O70" i="55"/>
  <c r="I70" i="55"/>
  <c r="Q70" i="55"/>
  <c r="K70" i="55"/>
  <c r="R76" i="55"/>
  <c r="P76" i="55"/>
  <c r="L76" i="55"/>
  <c r="J76" i="55"/>
  <c r="H76" i="55"/>
  <c r="C76" i="55"/>
  <c r="X76" i="55"/>
  <c r="O76" i="55"/>
  <c r="I76" i="55"/>
  <c r="Q76" i="55"/>
  <c r="K76" i="55"/>
  <c r="R84" i="55"/>
  <c r="P84" i="55"/>
  <c r="L84" i="55"/>
  <c r="J84" i="55"/>
  <c r="H84" i="55"/>
  <c r="C84" i="55"/>
  <c r="X84" i="55"/>
  <c r="O84" i="55"/>
  <c r="I84" i="55"/>
  <c r="Q84" i="55"/>
  <c r="K84" i="55"/>
  <c r="I26" i="55"/>
  <c r="K26" i="55"/>
  <c r="O26" i="55"/>
  <c r="Q26" i="55"/>
  <c r="X26" i="55"/>
  <c r="R41" i="55"/>
  <c r="P41" i="55"/>
  <c r="L41" i="55"/>
  <c r="J41" i="55"/>
  <c r="H41" i="55"/>
  <c r="C41" i="55"/>
  <c r="I41" i="55"/>
  <c r="O41" i="55"/>
  <c r="X41" i="55"/>
  <c r="R42" i="55"/>
  <c r="P42" i="55"/>
  <c r="L42" i="55"/>
  <c r="J42" i="55"/>
  <c r="H42" i="55"/>
  <c r="C42" i="55"/>
  <c r="I42" i="55"/>
  <c r="O42" i="55"/>
  <c r="X42" i="55"/>
  <c r="R44" i="55"/>
  <c r="P44" i="55"/>
  <c r="L44" i="55"/>
  <c r="J44" i="55"/>
  <c r="H44" i="55"/>
  <c r="C44" i="55"/>
  <c r="I44" i="55"/>
  <c r="O44" i="55"/>
  <c r="X44" i="55"/>
  <c r="R48" i="55"/>
  <c r="P48" i="55"/>
  <c r="L48" i="55"/>
  <c r="J48" i="55"/>
  <c r="H48" i="55"/>
  <c r="C48" i="55"/>
  <c r="I48" i="55"/>
  <c r="O48" i="55"/>
  <c r="X48" i="55"/>
  <c r="R64" i="55"/>
  <c r="P64" i="55"/>
  <c r="L64" i="55"/>
  <c r="J64" i="55"/>
  <c r="H64" i="55"/>
  <c r="C64" i="55"/>
  <c r="I64" i="55"/>
  <c r="O64" i="55"/>
  <c r="X64" i="55"/>
  <c r="R68" i="55"/>
  <c r="P68" i="55"/>
  <c r="L68" i="55"/>
  <c r="J68" i="55"/>
  <c r="H68" i="55"/>
  <c r="C68" i="55"/>
  <c r="I68" i="55"/>
  <c r="O68" i="55"/>
  <c r="X68" i="55"/>
  <c r="R72" i="55"/>
  <c r="P72" i="55"/>
  <c r="L72" i="55"/>
  <c r="J72" i="55"/>
  <c r="H72" i="55"/>
  <c r="C72" i="55"/>
  <c r="I72" i="55"/>
  <c r="O72" i="55"/>
  <c r="X72" i="55"/>
  <c r="R74" i="55"/>
  <c r="P74" i="55"/>
  <c r="L74" i="55"/>
  <c r="J74" i="55"/>
  <c r="H74" i="55"/>
  <c r="C74" i="55"/>
  <c r="I74" i="55"/>
  <c r="O74" i="55"/>
  <c r="X74" i="55"/>
  <c r="R78" i="55"/>
  <c r="P78" i="55"/>
  <c r="L78" i="55"/>
  <c r="J78" i="55"/>
  <c r="H78" i="55"/>
  <c r="C78" i="55"/>
  <c r="I78" i="55"/>
  <c r="O78" i="55"/>
  <c r="X78" i="55"/>
  <c r="R82" i="55"/>
  <c r="P82" i="55"/>
  <c r="L82" i="55"/>
  <c r="J82" i="55"/>
  <c r="H82" i="55"/>
  <c r="C82" i="55"/>
  <c r="I82" i="55"/>
  <c r="O82" i="55"/>
  <c r="X82" i="55"/>
  <c r="R86" i="55"/>
  <c r="P86" i="55"/>
  <c r="L86" i="55"/>
  <c r="J86" i="55"/>
  <c r="H86" i="55"/>
  <c r="C86" i="55"/>
  <c r="I86" i="55"/>
  <c r="O86" i="55"/>
  <c r="X86" i="55"/>
  <c r="R90" i="55"/>
  <c r="P90" i="55"/>
  <c r="L90" i="55"/>
  <c r="J90" i="55"/>
  <c r="H90" i="55"/>
  <c r="C90" i="55"/>
  <c r="X90" i="55"/>
  <c r="O90" i="55"/>
  <c r="I90" i="55"/>
  <c r="Q90" i="55"/>
  <c r="K90" i="55"/>
  <c r="R98" i="55"/>
  <c r="P98" i="55"/>
  <c r="L98" i="55"/>
  <c r="J98" i="55"/>
  <c r="H98" i="55"/>
  <c r="C98" i="55"/>
  <c r="X98" i="55"/>
  <c r="O98" i="55"/>
  <c r="I98" i="55"/>
  <c r="Q98" i="55"/>
  <c r="K98" i="55"/>
  <c r="R108" i="55"/>
  <c r="P108" i="55"/>
  <c r="L108" i="55"/>
  <c r="J108" i="55"/>
  <c r="H108" i="55"/>
  <c r="C108" i="55"/>
  <c r="X108" i="55"/>
  <c r="O108" i="55"/>
  <c r="I108" i="55"/>
  <c r="Q108" i="55"/>
  <c r="K108" i="55"/>
  <c r="I14" i="55"/>
  <c r="K14" i="55"/>
  <c r="O14" i="55"/>
  <c r="Q14" i="55"/>
  <c r="X14" i="55"/>
  <c r="I19" i="55"/>
  <c r="K19" i="55"/>
  <c r="O19" i="55"/>
  <c r="Q19" i="55"/>
  <c r="X19" i="55"/>
  <c r="I21" i="55"/>
  <c r="K21" i="55"/>
  <c r="O21" i="55"/>
  <c r="Q21" i="55"/>
  <c r="X21" i="55"/>
  <c r="I23" i="55"/>
  <c r="K23" i="55"/>
  <c r="O23" i="55"/>
  <c r="Q23" i="55"/>
  <c r="X23" i="55"/>
  <c r="R33" i="55"/>
  <c r="P33" i="55"/>
  <c r="L33" i="55"/>
  <c r="J33" i="55"/>
  <c r="H33" i="55"/>
  <c r="C33" i="55"/>
  <c r="I33" i="55"/>
  <c r="O33" i="55"/>
  <c r="X33" i="55"/>
  <c r="R37" i="55"/>
  <c r="P37" i="55"/>
  <c r="L37" i="55"/>
  <c r="J37" i="55"/>
  <c r="H37" i="55"/>
  <c r="C37" i="55"/>
  <c r="I37" i="55"/>
  <c r="O37" i="55"/>
  <c r="X37" i="55"/>
  <c r="R52" i="55"/>
  <c r="P52" i="55"/>
  <c r="L52" i="55"/>
  <c r="J52" i="55"/>
  <c r="H52" i="55"/>
  <c r="C52" i="55"/>
  <c r="I52" i="55"/>
  <c r="O52" i="55"/>
  <c r="X52" i="55"/>
  <c r="R56" i="55"/>
  <c r="P56" i="55"/>
  <c r="L56" i="55"/>
  <c r="J56" i="55"/>
  <c r="H56" i="55"/>
  <c r="C56" i="55"/>
  <c r="I56" i="55"/>
  <c r="O56" i="55"/>
  <c r="X56" i="55"/>
  <c r="R60" i="55"/>
  <c r="P60" i="55"/>
  <c r="L60" i="55"/>
  <c r="J60" i="55"/>
  <c r="H60" i="55"/>
  <c r="C60" i="55"/>
  <c r="I60" i="55"/>
  <c r="O60" i="55"/>
  <c r="X60" i="55"/>
  <c r="I8" i="55"/>
  <c r="K8" i="55"/>
  <c r="O8" i="55"/>
  <c r="Q8" i="55"/>
  <c r="I11" i="55"/>
  <c r="K11" i="55"/>
  <c r="O11" i="55"/>
  <c r="Q11" i="55"/>
  <c r="I13" i="55"/>
  <c r="K13" i="55"/>
  <c r="O13" i="55"/>
  <c r="Q13" i="55"/>
  <c r="C14" i="55"/>
  <c r="H14" i="55"/>
  <c r="J14" i="55"/>
  <c r="L14" i="55"/>
  <c r="P14" i="55"/>
  <c r="I15" i="55"/>
  <c r="K15" i="55"/>
  <c r="O15" i="55"/>
  <c r="Q15" i="55"/>
  <c r="I17" i="55"/>
  <c r="K17" i="55"/>
  <c r="O17" i="55"/>
  <c r="Q17" i="55"/>
  <c r="C19" i="55"/>
  <c r="H19" i="55"/>
  <c r="J19" i="55"/>
  <c r="L19" i="55"/>
  <c r="P19" i="55"/>
  <c r="I20" i="55"/>
  <c r="K20" i="55"/>
  <c r="O20" i="55"/>
  <c r="Q20" i="55"/>
  <c r="C21" i="55"/>
  <c r="H21" i="55"/>
  <c r="J21" i="55"/>
  <c r="L21" i="55"/>
  <c r="P21" i="55"/>
  <c r="I22" i="55"/>
  <c r="K22" i="55"/>
  <c r="O22" i="55"/>
  <c r="Q22" i="55"/>
  <c r="C23" i="55"/>
  <c r="H23" i="55"/>
  <c r="J23" i="55"/>
  <c r="L23" i="55"/>
  <c r="P23" i="55"/>
  <c r="I24" i="55"/>
  <c r="K24" i="55"/>
  <c r="I25" i="55"/>
  <c r="K25" i="55"/>
  <c r="O25" i="55"/>
  <c r="Q25" i="55"/>
  <c r="C26" i="55"/>
  <c r="H26" i="55"/>
  <c r="J26" i="55"/>
  <c r="L26" i="55"/>
  <c r="P26" i="55"/>
  <c r="I27" i="55"/>
  <c r="K27" i="55"/>
  <c r="O27" i="55"/>
  <c r="Q27" i="55"/>
  <c r="R29" i="55"/>
  <c r="P29" i="55"/>
  <c r="L29" i="55"/>
  <c r="J29" i="55"/>
  <c r="I29" i="55"/>
  <c r="O29" i="55"/>
  <c r="X29" i="55"/>
  <c r="K33" i="55"/>
  <c r="Q33" i="55"/>
  <c r="K37" i="55"/>
  <c r="Q37" i="55"/>
  <c r="K41" i="55"/>
  <c r="Q41" i="55"/>
  <c r="K42" i="55"/>
  <c r="Q42" i="55"/>
  <c r="K44" i="55"/>
  <c r="Q44" i="55"/>
  <c r="K48" i="55"/>
  <c r="Q48" i="55"/>
  <c r="K52" i="55"/>
  <c r="Q52" i="55"/>
  <c r="K56" i="55"/>
  <c r="Q56" i="55"/>
  <c r="K60" i="55"/>
  <c r="Q60" i="55"/>
  <c r="K64" i="55"/>
  <c r="Q64" i="55"/>
  <c r="K68" i="55"/>
  <c r="Q68" i="55"/>
  <c r="K72" i="55"/>
  <c r="Q72" i="55"/>
  <c r="K74" i="55"/>
  <c r="Q74" i="55"/>
  <c r="K78" i="55"/>
  <c r="Q78" i="55"/>
  <c r="K82" i="55"/>
  <c r="Q82" i="55"/>
  <c r="K86" i="55"/>
  <c r="Q86" i="55"/>
  <c r="R88" i="55"/>
  <c r="P88" i="55"/>
  <c r="L88" i="55"/>
  <c r="J88" i="55"/>
  <c r="H88" i="55"/>
  <c r="C88" i="55"/>
  <c r="Q88" i="55"/>
  <c r="K88" i="55"/>
  <c r="I88" i="55"/>
  <c r="X88" i="55"/>
  <c r="R94" i="55"/>
  <c r="P94" i="55"/>
  <c r="L94" i="55"/>
  <c r="J94" i="55"/>
  <c r="H94" i="55"/>
  <c r="C94" i="55"/>
  <c r="X94" i="55"/>
  <c r="O94" i="55"/>
  <c r="I94" i="55"/>
  <c r="Q94" i="55"/>
  <c r="K94" i="55"/>
  <c r="R102" i="55"/>
  <c r="P102" i="55"/>
  <c r="L102" i="55"/>
  <c r="J102" i="55"/>
  <c r="H102" i="55"/>
  <c r="C102" i="55"/>
  <c r="X102" i="55"/>
  <c r="O102" i="55"/>
  <c r="I102" i="55"/>
  <c r="Q102" i="55"/>
  <c r="K102" i="55"/>
  <c r="R92" i="55"/>
  <c r="P92" i="55"/>
  <c r="L92" i="55"/>
  <c r="J92" i="55"/>
  <c r="H92" i="55"/>
  <c r="C92" i="55"/>
  <c r="I92" i="55"/>
  <c r="O92" i="55"/>
  <c r="X92" i="55"/>
  <c r="R96" i="55"/>
  <c r="P96" i="55"/>
  <c r="L96" i="55"/>
  <c r="J96" i="55"/>
  <c r="H96" i="55"/>
  <c r="C96" i="55"/>
  <c r="I96" i="55"/>
  <c r="O96" i="55"/>
  <c r="X96" i="55"/>
  <c r="R100" i="55"/>
  <c r="P100" i="55"/>
  <c r="L100" i="55"/>
  <c r="J100" i="55"/>
  <c r="H100" i="55"/>
  <c r="C100" i="55"/>
  <c r="I100" i="55"/>
  <c r="O100" i="55"/>
  <c r="X100" i="55"/>
  <c r="R104" i="55"/>
  <c r="P104" i="55"/>
  <c r="L104" i="55"/>
  <c r="J104" i="55"/>
  <c r="H104" i="55"/>
  <c r="C104" i="55"/>
  <c r="I104" i="55"/>
  <c r="O104" i="55"/>
  <c r="X104" i="55"/>
  <c r="R110" i="55"/>
  <c r="P110" i="55"/>
  <c r="L110" i="55"/>
  <c r="J110" i="55"/>
  <c r="H110" i="55"/>
  <c r="C110" i="55"/>
  <c r="I110" i="55"/>
  <c r="O110" i="55"/>
  <c r="X110" i="55"/>
  <c r="R122" i="55"/>
  <c r="P122" i="55"/>
  <c r="L122" i="55"/>
  <c r="J122" i="55"/>
  <c r="H122" i="55"/>
  <c r="C122" i="55"/>
  <c r="Q122" i="55"/>
  <c r="K122" i="55"/>
  <c r="X122" i="55"/>
  <c r="O122" i="55"/>
  <c r="I122" i="55"/>
  <c r="R130" i="55"/>
  <c r="P130" i="55"/>
  <c r="L130" i="55"/>
  <c r="J130" i="55"/>
  <c r="H130" i="55"/>
  <c r="C130" i="55"/>
  <c r="Q130" i="55"/>
  <c r="K130" i="55"/>
  <c r="X130" i="55"/>
  <c r="O130" i="55"/>
  <c r="I130" i="55"/>
  <c r="R138" i="55"/>
  <c r="P138" i="55"/>
  <c r="L138" i="55"/>
  <c r="J138" i="55"/>
  <c r="H138" i="55"/>
  <c r="C138" i="55"/>
  <c r="Q138" i="55"/>
  <c r="K138" i="55"/>
  <c r="X138" i="55"/>
  <c r="O138" i="55"/>
  <c r="I138" i="55"/>
  <c r="I32" i="55"/>
  <c r="K32" i="55"/>
  <c r="O32" i="55"/>
  <c r="Q32" i="55"/>
  <c r="I34" i="55"/>
  <c r="K34" i="55"/>
  <c r="O34" i="55"/>
  <c r="Q34" i="55"/>
  <c r="I36" i="55"/>
  <c r="K36" i="55"/>
  <c r="O36" i="55"/>
  <c r="Q36" i="55"/>
  <c r="I38" i="55"/>
  <c r="K38" i="55"/>
  <c r="O38" i="55"/>
  <c r="Q38" i="55"/>
  <c r="I40" i="55"/>
  <c r="K40" i="55"/>
  <c r="O40" i="55"/>
  <c r="Q40" i="55"/>
  <c r="I45" i="55"/>
  <c r="K45" i="55"/>
  <c r="O45" i="55"/>
  <c r="Q45" i="55"/>
  <c r="I47" i="55"/>
  <c r="K47" i="55"/>
  <c r="O47" i="55"/>
  <c r="Q47" i="55"/>
  <c r="I49" i="55"/>
  <c r="K49" i="55"/>
  <c r="O49" i="55"/>
  <c r="Q49" i="55"/>
  <c r="I51" i="55"/>
  <c r="K51" i="55"/>
  <c r="O51" i="55"/>
  <c r="Q51" i="55"/>
  <c r="I53" i="55"/>
  <c r="K53" i="55"/>
  <c r="O53" i="55"/>
  <c r="Q53" i="55"/>
  <c r="I55" i="55"/>
  <c r="K55" i="55"/>
  <c r="O55" i="55"/>
  <c r="Q55" i="55"/>
  <c r="I57" i="55"/>
  <c r="K57" i="55"/>
  <c r="O57" i="55"/>
  <c r="Q57" i="55"/>
  <c r="I59" i="55"/>
  <c r="K59" i="55"/>
  <c r="O59" i="55"/>
  <c r="Q59" i="55"/>
  <c r="I61" i="55"/>
  <c r="K61" i="55"/>
  <c r="O61" i="55"/>
  <c r="Q61" i="55"/>
  <c r="K63" i="55"/>
  <c r="O63" i="55"/>
  <c r="I65" i="55"/>
  <c r="K65" i="55"/>
  <c r="O65" i="55"/>
  <c r="Q65" i="55"/>
  <c r="I67" i="55"/>
  <c r="K67" i="55"/>
  <c r="O67" i="55"/>
  <c r="Q67" i="55"/>
  <c r="I69" i="55"/>
  <c r="K69" i="55"/>
  <c r="O69" i="55"/>
  <c r="Q69" i="55"/>
  <c r="I71" i="55"/>
  <c r="K71" i="55"/>
  <c r="O71" i="55"/>
  <c r="Q71" i="55"/>
  <c r="I73" i="55"/>
  <c r="K73" i="55"/>
  <c r="O73" i="55"/>
  <c r="I75" i="55"/>
  <c r="K75" i="55"/>
  <c r="O75" i="55"/>
  <c r="Q75" i="55"/>
  <c r="I77" i="55"/>
  <c r="K77" i="55"/>
  <c r="O77" i="55"/>
  <c r="Q77" i="55"/>
  <c r="I79" i="55"/>
  <c r="K79" i="55"/>
  <c r="O79" i="55"/>
  <c r="Q79" i="55"/>
  <c r="I81" i="55"/>
  <c r="K81" i="55"/>
  <c r="O81" i="55"/>
  <c r="Q81" i="55"/>
  <c r="I83" i="55"/>
  <c r="K83" i="55"/>
  <c r="O83" i="55"/>
  <c r="Q83" i="55"/>
  <c r="I85" i="55"/>
  <c r="K85" i="55"/>
  <c r="O85" i="55"/>
  <c r="Q85" i="55"/>
  <c r="X87" i="55"/>
  <c r="Q87" i="55"/>
  <c r="O87" i="55"/>
  <c r="K87" i="55"/>
  <c r="I87" i="55"/>
  <c r="L87" i="55"/>
  <c r="R87" i="55"/>
  <c r="K92" i="55"/>
  <c r="Q92" i="55"/>
  <c r="K96" i="55"/>
  <c r="Q96" i="55"/>
  <c r="K100" i="55"/>
  <c r="Q100" i="55"/>
  <c r="K104" i="55"/>
  <c r="Q104" i="55"/>
  <c r="K110" i="55"/>
  <c r="Q110" i="55"/>
  <c r="R118" i="55"/>
  <c r="P118" i="55"/>
  <c r="L118" i="55"/>
  <c r="J118" i="55"/>
  <c r="H118" i="55"/>
  <c r="C118" i="55"/>
  <c r="Q118" i="55"/>
  <c r="K118" i="55"/>
  <c r="X118" i="55"/>
  <c r="O118" i="55"/>
  <c r="I118" i="55"/>
  <c r="R126" i="55"/>
  <c r="P126" i="55"/>
  <c r="L126" i="55"/>
  <c r="J126" i="55"/>
  <c r="H126" i="55"/>
  <c r="C126" i="55"/>
  <c r="Q126" i="55"/>
  <c r="K126" i="55"/>
  <c r="X126" i="55"/>
  <c r="O126" i="55"/>
  <c r="I126" i="55"/>
  <c r="R134" i="55"/>
  <c r="P134" i="55"/>
  <c r="L134" i="55"/>
  <c r="J134" i="55"/>
  <c r="H134" i="55"/>
  <c r="C134" i="55"/>
  <c r="Q134" i="55"/>
  <c r="K134" i="55"/>
  <c r="X134" i="55"/>
  <c r="O134" i="55"/>
  <c r="I134" i="55"/>
  <c r="X112" i="55"/>
  <c r="Q112" i="55"/>
  <c r="O112" i="55"/>
  <c r="K112" i="55"/>
  <c r="I112" i="55"/>
  <c r="J112" i="55"/>
  <c r="P112" i="55"/>
  <c r="X113" i="55"/>
  <c r="Q113" i="55"/>
  <c r="L113" i="55"/>
  <c r="J113" i="55"/>
  <c r="H113" i="55"/>
  <c r="C113" i="55"/>
  <c r="I113" i="55"/>
  <c r="O113" i="55"/>
  <c r="R114" i="55"/>
  <c r="P114" i="55"/>
  <c r="L114" i="55"/>
  <c r="J114" i="55"/>
  <c r="H114" i="55"/>
  <c r="C114" i="55"/>
  <c r="I114" i="55"/>
  <c r="O114" i="55"/>
  <c r="X114" i="55"/>
  <c r="K116" i="55"/>
  <c r="K120" i="55"/>
  <c r="K124" i="55"/>
  <c r="K128" i="55"/>
  <c r="K132" i="55"/>
  <c r="K136" i="55"/>
  <c r="R147" i="55"/>
  <c r="P147" i="55"/>
  <c r="L147" i="55"/>
  <c r="J147" i="55"/>
  <c r="H147" i="55"/>
  <c r="C147" i="55"/>
  <c r="Q147" i="55"/>
  <c r="K147" i="55"/>
  <c r="X147" i="55"/>
  <c r="O147" i="55"/>
  <c r="I147" i="55"/>
  <c r="I89" i="55"/>
  <c r="K89" i="55"/>
  <c r="O89" i="55"/>
  <c r="Q89" i="55"/>
  <c r="I91" i="55"/>
  <c r="K91" i="55"/>
  <c r="O91" i="55"/>
  <c r="Q91" i="55"/>
  <c r="I93" i="55"/>
  <c r="K93" i="55"/>
  <c r="O93" i="55"/>
  <c r="Q93" i="55"/>
  <c r="I95" i="55"/>
  <c r="K95" i="55"/>
  <c r="O95" i="55"/>
  <c r="Q95" i="55"/>
  <c r="I97" i="55"/>
  <c r="K97" i="55"/>
  <c r="O97" i="55"/>
  <c r="Q97" i="55"/>
  <c r="I99" i="55"/>
  <c r="K99" i="55"/>
  <c r="O99" i="55"/>
  <c r="Q99" i="55"/>
  <c r="I101" i="55"/>
  <c r="K101" i="55"/>
  <c r="O101" i="55"/>
  <c r="Q101" i="55"/>
  <c r="I103" i="55"/>
  <c r="K103" i="55"/>
  <c r="O103" i="55"/>
  <c r="Q103" i="55"/>
  <c r="I107" i="55"/>
  <c r="K107" i="55"/>
  <c r="O107" i="55"/>
  <c r="Q107" i="55"/>
  <c r="I109" i="55"/>
  <c r="K109" i="55"/>
  <c r="O109" i="55"/>
  <c r="Q109" i="55"/>
  <c r="I111" i="55"/>
  <c r="K111" i="55"/>
  <c r="O111" i="55"/>
  <c r="Q111" i="55"/>
  <c r="C112" i="55"/>
  <c r="H112" i="55"/>
  <c r="L112" i="55"/>
  <c r="R112" i="55"/>
  <c r="K113" i="55"/>
  <c r="R113" i="55"/>
  <c r="K114" i="55"/>
  <c r="Q114" i="55"/>
  <c r="R116" i="55"/>
  <c r="P116" i="55"/>
  <c r="L116" i="55"/>
  <c r="J116" i="55"/>
  <c r="H116" i="55"/>
  <c r="C116" i="55"/>
  <c r="I116" i="55"/>
  <c r="O116" i="55"/>
  <c r="X116" i="55"/>
  <c r="R120" i="55"/>
  <c r="P120" i="55"/>
  <c r="L120" i="55"/>
  <c r="J120" i="55"/>
  <c r="H120" i="55"/>
  <c r="C120" i="55"/>
  <c r="I120" i="55"/>
  <c r="O120" i="55"/>
  <c r="X120" i="55"/>
  <c r="R124" i="55"/>
  <c r="P124" i="55"/>
  <c r="L124" i="55"/>
  <c r="J124" i="55"/>
  <c r="H124" i="55"/>
  <c r="C124" i="55"/>
  <c r="I124" i="55"/>
  <c r="O124" i="55"/>
  <c r="X124" i="55"/>
  <c r="R128" i="55"/>
  <c r="P128" i="55"/>
  <c r="L128" i="55"/>
  <c r="J128" i="55"/>
  <c r="H128" i="55"/>
  <c r="C128" i="55"/>
  <c r="I128" i="55"/>
  <c r="O128" i="55"/>
  <c r="X128" i="55"/>
  <c r="R132" i="55"/>
  <c r="P132" i="55"/>
  <c r="L132" i="55"/>
  <c r="J132" i="55"/>
  <c r="H132" i="55"/>
  <c r="C132" i="55"/>
  <c r="I132" i="55"/>
  <c r="O132" i="55"/>
  <c r="X132" i="55"/>
  <c r="R136" i="55"/>
  <c r="P136" i="55"/>
  <c r="L136" i="55"/>
  <c r="J136" i="55"/>
  <c r="H136" i="55"/>
  <c r="C136" i="55"/>
  <c r="I136" i="55"/>
  <c r="O136" i="55"/>
  <c r="X136" i="55"/>
  <c r="R141" i="55"/>
  <c r="P141" i="55"/>
  <c r="L141" i="55"/>
  <c r="J141" i="55"/>
  <c r="H141" i="55"/>
  <c r="C141" i="55"/>
  <c r="Q141" i="55"/>
  <c r="K141" i="55"/>
  <c r="I141" i="55"/>
  <c r="X141" i="55"/>
  <c r="R145" i="55"/>
  <c r="P145" i="55"/>
  <c r="L145" i="55"/>
  <c r="J145" i="55"/>
  <c r="H145" i="55"/>
  <c r="C145" i="55"/>
  <c r="Q145" i="55"/>
  <c r="K145" i="55"/>
  <c r="I145" i="55"/>
  <c r="X145" i="55"/>
  <c r="X152" i="55"/>
  <c r="Q152" i="55"/>
  <c r="P152" i="55"/>
  <c r="L152" i="55"/>
  <c r="J152" i="55"/>
  <c r="H152" i="55"/>
  <c r="C152" i="55"/>
  <c r="R152" i="55"/>
  <c r="K152" i="55"/>
  <c r="O152" i="55"/>
  <c r="I152" i="55"/>
  <c r="I115" i="55"/>
  <c r="K115" i="55"/>
  <c r="O115" i="55"/>
  <c r="Q115" i="55"/>
  <c r="I117" i="55"/>
  <c r="K117" i="55"/>
  <c r="O117" i="55"/>
  <c r="Q117" i="55"/>
  <c r="I119" i="55"/>
  <c r="K119" i="55"/>
  <c r="O119" i="55"/>
  <c r="Q119" i="55"/>
  <c r="I121" i="55"/>
  <c r="K121" i="55"/>
  <c r="O121" i="55"/>
  <c r="Q121" i="55"/>
  <c r="I123" i="55"/>
  <c r="K123" i="55"/>
  <c r="O123" i="55"/>
  <c r="Q123" i="55"/>
  <c r="I125" i="55"/>
  <c r="K125" i="55"/>
  <c r="O125" i="55"/>
  <c r="Q125" i="55"/>
  <c r="I127" i="55"/>
  <c r="K127" i="55"/>
  <c r="O127" i="55"/>
  <c r="Q127" i="55"/>
  <c r="I129" i="55"/>
  <c r="K129" i="55"/>
  <c r="O129" i="55"/>
  <c r="Q129" i="55"/>
  <c r="I131" i="55"/>
  <c r="K131" i="55"/>
  <c r="O131" i="55"/>
  <c r="Q131" i="55"/>
  <c r="I133" i="55"/>
  <c r="K133" i="55"/>
  <c r="O133" i="55"/>
  <c r="Q133" i="55"/>
  <c r="I135" i="55"/>
  <c r="K135" i="55"/>
  <c r="O135" i="55"/>
  <c r="Q135" i="55"/>
  <c r="I137" i="55"/>
  <c r="K137" i="55"/>
  <c r="O137" i="55"/>
  <c r="Q137" i="55"/>
  <c r="R139" i="55"/>
  <c r="P139" i="55"/>
  <c r="L139" i="55"/>
  <c r="J139" i="55"/>
  <c r="I139" i="55"/>
  <c r="O139" i="55"/>
  <c r="X139" i="55"/>
  <c r="K150" i="55"/>
  <c r="R153" i="55"/>
  <c r="P153" i="55"/>
  <c r="L153" i="55"/>
  <c r="J153" i="55"/>
  <c r="H153" i="55"/>
  <c r="C153" i="55"/>
  <c r="X153" i="55"/>
  <c r="O153" i="55"/>
  <c r="I153" i="55"/>
  <c r="Q153" i="55"/>
  <c r="R157" i="55"/>
  <c r="P157" i="55"/>
  <c r="L157" i="55"/>
  <c r="J157" i="55"/>
  <c r="H157" i="55"/>
  <c r="C157" i="55"/>
  <c r="X157" i="55"/>
  <c r="O157" i="55"/>
  <c r="I157" i="55"/>
  <c r="Q157" i="55"/>
  <c r="R161" i="55"/>
  <c r="P161" i="55"/>
  <c r="L161" i="55"/>
  <c r="J161" i="55"/>
  <c r="H161" i="55"/>
  <c r="C161" i="55"/>
  <c r="X161" i="55"/>
  <c r="O161" i="55"/>
  <c r="I161" i="55"/>
  <c r="Q161" i="55"/>
  <c r="K161" i="55"/>
  <c r="R150" i="55"/>
  <c r="P150" i="55"/>
  <c r="L150" i="55"/>
  <c r="J150" i="55"/>
  <c r="H150" i="55"/>
  <c r="C150" i="55"/>
  <c r="I150" i="55"/>
  <c r="O150" i="55"/>
  <c r="X150" i="55"/>
  <c r="R155" i="55"/>
  <c r="P155" i="55"/>
  <c r="L155" i="55"/>
  <c r="J155" i="55"/>
  <c r="H155" i="55"/>
  <c r="C155" i="55"/>
  <c r="Q155" i="55"/>
  <c r="K155" i="55"/>
  <c r="I155" i="55"/>
  <c r="X155" i="55"/>
  <c r="R159" i="55"/>
  <c r="P159" i="55"/>
  <c r="L159" i="55"/>
  <c r="J159" i="55"/>
  <c r="H159" i="55"/>
  <c r="C159" i="55"/>
  <c r="Q159" i="55"/>
  <c r="K159" i="55"/>
  <c r="I159" i="55"/>
  <c r="X159" i="55"/>
  <c r="R163" i="55"/>
  <c r="P163" i="55"/>
  <c r="L163" i="55"/>
  <c r="J163" i="55"/>
  <c r="H163" i="55"/>
  <c r="C163" i="55"/>
  <c r="I163" i="55"/>
  <c r="O163" i="55"/>
  <c r="X163" i="55"/>
  <c r="I140" i="55"/>
  <c r="K140" i="55"/>
  <c r="O140" i="55"/>
  <c r="Q140" i="55"/>
  <c r="I142" i="55"/>
  <c r="K142" i="55"/>
  <c r="O142" i="55"/>
  <c r="Q142" i="55"/>
  <c r="I144" i="55"/>
  <c r="K144" i="55"/>
  <c r="O144" i="55"/>
  <c r="Q144" i="55"/>
  <c r="I146" i="55"/>
  <c r="K146" i="55"/>
  <c r="O146" i="55"/>
  <c r="Q146" i="55"/>
  <c r="I149" i="55"/>
  <c r="K149" i="55"/>
  <c r="O149" i="55"/>
  <c r="Q149" i="55"/>
  <c r="I151" i="55"/>
  <c r="K151" i="55"/>
  <c r="O151" i="55"/>
  <c r="Q151" i="55"/>
  <c r="K163" i="55"/>
  <c r="Q163" i="55"/>
  <c r="I154" i="55"/>
  <c r="K154" i="55"/>
  <c r="O154" i="55"/>
  <c r="Q154" i="55"/>
  <c r="I156" i="55"/>
  <c r="K156" i="55"/>
  <c r="O156" i="55"/>
  <c r="Q156" i="55"/>
  <c r="I158" i="55"/>
  <c r="K158" i="55"/>
  <c r="O158" i="55"/>
  <c r="Q158" i="55"/>
  <c r="I160" i="55"/>
  <c r="K160" i="55"/>
  <c r="O160" i="55"/>
  <c r="Q160" i="55"/>
  <c r="I162" i="55"/>
  <c r="K162" i="55"/>
  <c r="O162" i="55"/>
  <c r="Q162" i="55"/>
  <c r="A155" i="54"/>
  <c r="A154" i="54"/>
  <c r="A153" i="54"/>
  <c r="A152" i="54"/>
  <c r="A151" i="54"/>
  <c r="A150" i="54"/>
  <c r="A149" i="54"/>
  <c r="A148" i="54"/>
  <c r="A147" i="54"/>
  <c r="A146" i="54"/>
  <c r="A145" i="54"/>
  <c r="A144" i="54"/>
  <c r="A143" i="54"/>
  <c r="A142" i="54"/>
  <c r="A141" i="54"/>
  <c r="A140" i="54"/>
  <c r="A139" i="54"/>
  <c r="A138" i="54"/>
  <c r="A137" i="54"/>
  <c r="A136" i="54"/>
  <c r="A135" i="54"/>
  <c r="A134" i="54"/>
  <c r="A133" i="54"/>
  <c r="A132" i="54"/>
  <c r="A131" i="54"/>
  <c r="A130" i="54"/>
  <c r="A129" i="54"/>
  <c r="A128" i="54"/>
  <c r="A127" i="54"/>
  <c r="A126" i="54"/>
  <c r="A125" i="54"/>
  <c r="A124" i="54"/>
  <c r="A123" i="54"/>
  <c r="A122" i="54"/>
  <c r="A121" i="54"/>
  <c r="A120" i="54"/>
  <c r="A119" i="54"/>
  <c r="A118" i="54"/>
  <c r="A117" i="54"/>
  <c r="A116" i="54"/>
  <c r="A115" i="54"/>
  <c r="A114" i="54"/>
  <c r="A113" i="54"/>
  <c r="A112" i="54"/>
  <c r="A111" i="54"/>
  <c r="A110" i="54"/>
  <c r="A109" i="54"/>
  <c r="A108" i="54"/>
  <c r="A107" i="54"/>
  <c r="A106" i="54"/>
  <c r="A105" i="54"/>
  <c r="A104" i="54"/>
  <c r="A103" i="54"/>
  <c r="A102" i="54"/>
  <c r="A101" i="54"/>
  <c r="A100" i="54"/>
  <c r="A99" i="54"/>
  <c r="A98" i="54"/>
  <c r="A97" i="54"/>
  <c r="A96" i="54"/>
  <c r="A95" i="54"/>
  <c r="A94" i="54"/>
  <c r="A93" i="54"/>
  <c r="A92" i="54"/>
  <c r="A91" i="54"/>
  <c r="A90" i="54"/>
  <c r="A89" i="54"/>
  <c r="A88" i="54"/>
  <c r="A87" i="54"/>
  <c r="A86" i="54"/>
  <c r="A85" i="54"/>
  <c r="A84" i="54"/>
  <c r="A83" i="54"/>
  <c r="A82" i="54"/>
  <c r="A81" i="54"/>
  <c r="A80" i="54"/>
  <c r="A79" i="54"/>
  <c r="A78" i="54"/>
  <c r="A77" i="54"/>
  <c r="A76" i="54"/>
  <c r="A75" i="54"/>
  <c r="A74" i="54"/>
  <c r="A73" i="54"/>
  <c r="A72" i="54"/>
  <c r="A71" i="54"/>
  <c r="A70" i="54"/>
  <c r="A69" i="54"/>
  <c r="A68" i="54"/>
  <c r="A67" i="54"/>
  <c r="A66" i="54"/>
  <c r="A65" i="54"/>
  <c r="A64" i="54"/>
  <c r="A63" i="54"/>
  <c r="A62" i="54"/>
  <c r="A61" i="54"/>
  <c r="A60" i="54"/>
  <c r="A59" i="54"/>
  <c r="A58" i="54"/>
  <c r="A57" i="54"/>
  <c r="A56" i="54"/>
  <c r="A55" i="54"/>
  <c r="A54" i="54"/>
  <c r="A53" i="54"/>
  <c r="A52" i="54"/>
  <c r="A51" i="54"/>
  <c r="A50" i="54"/>
  <c r="A49" i="54"/>
  <c r="A48" i="54"/>
  <c r="A47" i="54"/>
  <c r="A46" i="54"/>
  <c r="A45" i="54"/>
  <c r="A44" i="54"/>
  <c r="A43" i="54"/>
  <c r="A42" i="54"/>
  <c r="A41" i="54"/>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B143" i="53"/>
  <c r="B142" i="53"/>
  <c r="B141" i="53"/>
  <c r="B140" i="53"/>
  <c r="B139" i="53"/>
  <c r="B138" i="53"/>
  <c r="B137" i="53"/>
  <c r="B136" i="53"/>
  <c r="B135" i="53"/>
  <c r="B134" i="53"/>
  <c r="B133" i="53"/>
  <c r="B132" i="53"/>
  <c r="B131" i="53"/>
  <c r="B130" i="53"/>
  <c r="B129" i="53"/>
  <c r="B128" i="53"/>
  <c r="B127" i="53"/>
  <c r="B126" i="53"/>
  <c r="B125" i="53"/>
  <c r="B124" i="53"/>
  <c r="B123" i="53"/>
  <c r="B122" i="53"/>
  <c r="B121" i="53"/>
  <c r="B120" i="53"/>
  <c r="B119" i="53"/>
  <c r="B118" i="53"/>
  <c r="B117" i="53"/>
  <c r="B116" i="53"/>
  <c r="B115" i="53"/>
  <c r="B114" i="53"/>
  <c r="B113" i="53"/>
  <c r="B112" i="53"/>
  <c r="B111" i="53"/>
  <c r="B110" i="53"/>
  <c r="B109" i="53"/>
  <c r="B108" i="53"/>
  <c r="B107" i="53"/>
  <c r="B106" i="53"/>
  <c r="B105" i="53"/>
  <c r="B104" i="53"/>
  <c r="B103" i="53"/>
  <c r="B102" i="53"/>
  <c r="B101" i="53"/>
  <c r="B100" i="53"/>
  <c r="B99" i="53"/>
  <c r="B98" i="53"/>
  <c r="B97" i="53"/>
  <c r="B96" i="53"/>
  <c r="B95" i="53"/>
  <c r="B94" i="53"/>
  <c r="B93" i="53"/>
  <c r="B92" i="53"/>
  <c r="B91" i="53"/>
  <c r="B90" i="53"/>
  <c r="B89" i="53"/>
  <c r="B88" i="53"/>
  <c r="B87" i="53"/>
  <c r="B86" i="53"/>
  <c r="B85" i="53"/>
  <c r="B84" i="53"/>
  <c r="B83" i="53"/>
  <c r="B82" i="53"/>
  <c r="B81" i="53"/>
  <c r="B80" i="53"/>
  <c r="B79" i="53"/>
  <c r="B78" i="53"/>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2" i="53"/>
  <c r="B51" i="53"/>
  <c r="B50"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15" i="53"/>
  <c r="B14" i="53"/>
  <c r="B13" i="53"/>
  <c r="B12" i="53"/>
  <c r="B11" i="53"/>
  <c r="B10" i="53"/>
  <c r="B9" i="53"/>
  <c r="B8" i="53"/>
  <c r="B7" i="53"/>
  <c r="G102" i="52"/>
  <c r="G101" i="52"/>
  <c r="AL25" i="63"/>
  <c r="AL26" i="63"/>
  <c r="AL28" i="63"/>
</calcChain>
</file>

<file path=xl/sharedStrings.xml><?xml version="1.0" encoding="utf-8"?>
<sst xmlns="http://schemas.openxmlformats.org/spreadsheetml/2006/main" count="16638" uniqueCount="2803">
  <si>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</si>
  <si>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</si>
  <si>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</si>
  <si>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</si>
  <si>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</si>
  <si>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</si>
  <si>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</si>
  <si>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</si>
  <si>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</si>
  <si>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</si>
  <si>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</si>
  <si>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</si>
  <si>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</si>
  <si>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</si>
  <si>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</si>
  <si>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</si>
  <si>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</si>
  <si>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</si>
  <si>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</si>
  <si>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</si>
  <si>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</si>
  <si>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</si>
  <si>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</si>
  <si>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</si>
  <si>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Ghi chú (về các điều chỉnh liên quan nếu có)</t>
  </si>
  <si>
    <t>CT</t>
  </si>
  <si>
    <t>PB1</t>
  </si>
  <si>
    <t>PB2</t>
  </si>
  <si>
    <t>TK</t>
  </si>
  <si>
    <t>UV</t>
  </si>
  <si>
    <t>Tổng số TC tích lũy</t>
  </si>
  <si>
    <t>Loại chương trình đào tạo (Đ Trang)</t>
  </si>
  <si>
    <t>QĐ công nhận học vị và cấp bằng thạc sĩ (Nhung)</t>
  </si>
  <si>
    <t>B1</t>
  </si>
  <si>
    <t>Nam</t>
  </si>
  <si>
    <t>Hà Nội</t>
  </si>
  <si>
    <t xml:space="preserve"> </t>
  </si>
  <si>
    <t>QLKT1</t>
  </si>
  <si>
    <t>QLKT2</t>
  </si>
  <si>
    <t>Nữ</t>
  </si>
  <si>
    <t>TCNH2</t>
  </si>
  <si>
    <t>TCNH1</t>
  </si>
  <si>
    <t>Hương</t>
  </si>
  <si>
    <t>QTKD1</t>
  </si>
  <si>
    <t>Quản lý kinh tế</t>
  </si>
  <si>
    <t>Nguyễn Thị</t>
  </si>
  <si>
    <t>Thanh Hóa</t>
  </si>
  <si>
    <t>Toeic</t>
  </si>
  <si>
    <t>CNTA</t>
  </si>
  <si>
    <t>QTKD3</t>
  </si>
  <si>
    <t>QTKD2</t>
  </si>
  <si>
    <t>TACB</t>
  </si>
  <si>
    <t>Bắc Ninh</t>
  </si>
  <si>
    <t>Thanh</t>
  </si>
  <si>
    <t>Hồng</t>
  </si>
  <si>
    <t>QH-2015-E</t>
  </si>
  <si>
    <r>
      <t xml:space="preserve">Chuẩn đầu ra về ngoại ngữ </t>
    </r>
    <r>
      <rPr>
        <i/>
        <sz val="13"/>
        <rFont val="Times New Roman"/>
        <family val="1"/>
      </rPr>
      <t>(ghi rõ loại chứng chỉ)</t>
    </r>
  </si>
  <si>
    <t>Stt</t>
  </si>
  <si>
    <t>Huyên</t>
  </si>
  <si>
    <t>DANH SÁCH HỌC VIÊN ĐĂNG KÝ BẢO VỆ LUẬN VĂN THẠC SĨ 
ĐỢT 3 - NĂM 2017 (THÁNG 8)</t>
  </si>
  <si>
    <t>5756/QĐ-ĐHKT ngày 31/12/2015 của Hiệu trưởng Trường Đại học Kinh tế</t>
  </si>
  <si>
    <t>Nguyễn Thị Hồng</t>
  </si>
  <si>
    <t>Phương</t>
  </si>
  <si>
    <t>Trần Thu</t>
  </si>
  <si>
    <t>Trang</t>
  </si>
  <si>
    <t>Trung</t>
  </si>
  <si>
    <t>Quản trị kinh doanh</t>
  </si>
  <si>
    <t>Nam Định</t>
  </si>
  <si>
    <t>Huyền</t>
  </si>
  <si>
    <t>Mạnh</t>
  </si>
  <si>
    <t>Anh</t>
  </si>
  <si>
    <t>24/06/1989</t>
  </si>
  <si>
    <t>Phạm Thị</t>
  </si>
  <si>
    <t>Tâm</t>
  </si>
  <si>
    <t>Kinh tế quốc tế</t>
  </si>
  <si>
    <t>Trọng</t>
  </si>
  <si>
    <t>Đức</t>
  </si>
  <si>
    <t>Dũng</t>
  </si>
  <si>
    <t>Hòa Bình</t>
  </si>
  <si>
    <t>Thủy</t>
  </si>
  <si>
    <t>Trà</t>
  </si>
  <si>
    <t>Trần Thị</t>
  </si>
  <si>
    <t>Tuyết</t>
  </si>
  <si>
    <t>Dung</t>
  </si>
  <si>
    <t>30/04/1992</t>
  </si>
  <si>
    <t>Nga</t>
  </si>
  <si>
    <t>21/10/1991</t>
  </si>
  <si>
    <t>Nguyễn Thị Thu</t>
  </si>
  <si>
    <t>Kiên</t>
  </si>
  <si>
    <t>Thành</t>
  </si>
  <si>
    <t>07/05/1983</t>
  </si>
  <si>
    <t>Dương</t>
  </si>
  <si>
    <t>Tài chính - Ngân hàng</t>
  </si>
  <si>
    <t>18/10/1990</t>
  </si>
  <si>
    <t>Hà Giang</t>
  </si>
  <si>
    <t xml:space="preserve">Nguyễn Văn </t>
  </si>
  <si>
    <t>Hùng</t>
  </si>
  <si>
    <t>Hoa</t>
  </si>
  <si>
    <t>Hoàng Thanh</t>
  </si>
  <si>
    <t>Tùng</t>
  </si>
  <si>
    <t>Minh</t>
  </si>
  <si>
    <t>16/10/1992</t>
  </si>
  <si>
    <t>Lương</t>
  </si>
  <si>
    <t>3418/QĐ-ĐHKT ngày 31/7/2015 của Hiệu trưởng Trường Đại học Kinh tế</t>
  </si>
  <si>
    <t>Long</t>
  </si>
  <si>
    <t>Phạm</t>
  </si>
  <si>
    <t>Tuân</t>
  </si>
  <si>
    <t>05/01/1982</t>
  </si>
  <si>
    <t>Châu</t>
  </si>
  <si>
    <t>19/09/1992</t>
  </si>
  <si>
    <t>Hạnh</t>
  </si>
  <si>
    <t>Nguyễn Thị Lan</t>
  </si>
  <si>
    <t>Nguyễn Đức</t>
  </si>
  <si>
    <t>Hằng</t>
  </si>
  <si>
    <t>Tuấn</t>
  </si>
  <si>
    <t>Hà Tĩnh</t>
  </si>
  <si>
    <t>Hải</t>
  </si>
  <si>
    <t>Vũ Ngọc</t>
  </si>
  <si>
    <t>16/11/1988</t>
  </si>
  <si>
    <t>Nguyễn Thị Hương</t>
  </si>
  <si>
    <t>Tú</t>
  </si>
  <si>
    <t>Linh</t>
  </si>
  <si>
    <t>Nhung</t>
  </si>
  <si>
    <t>Quảng Ninh</t>
  </si>
  <si>
    <t>Hường</t>
  </si>
  <si>
    <t>Hà</t>
  </si>
  <si>
    <t>Ngân</t>
  </si>
  <si>
    <t>Nguyễn Thị Thanh</t>
  </si>
  <si>
    <t>Lê Minh</t>
  </si>
  <si>
    <t>Thu</t>
  </si>
  <si>
    <t>Nguyễn Thanh</t>
  </si>
  <si>
    <t>Nguyễn Xuân</t>
  </si>
  <si>
    <t>Hưng</t>
  </si>
  <si>
    <t>Hoàng Đức</t>
  </si>
  <si>
    <t>29/09/1991</t>
  </si>
  <si>
    <t>Hiền</t>
  </si>
  <si>
    <t>Trần Thị Thu</t>
  </si>
  <si>
    <t>Bình</t>
  </si>
  <si>
    <t>Nguyễn Thị Thúy</t>
  </si>
  <si>
    <t>Sơn</t>
  </si>
  <si>
    <t>Cường</t>
  </si>
  <si>
    <t>Mai</t>
  </si>
  <si>
    <t>Phú Thọ</t>
  </si>
  <si>
    <t>Yến</t>
  </si>
  <si>
    <t>Nguyễn Thành</t>
  </si>
  <si>
    <t>Ly</t>
  </si>
  <si>
    <t>Hiển</t>
  </si>
  <si>
    <t>Thái Bình</t>
  </si>
  <si>
    <t>Nguyễn Việt</t>
  </si>
  <si>
    <t>Nguyễn Quốc</t>
  </si>
  <si>
    <t>12/10/1989</t>
  </si>
  <si>
    <t>Nguyễn Tiến</t>
  </si>
  <si>
    <t>Trần Thị Liên</t>
  </si>
  <si>
    <t>Phạm Thị Thu</t>
  </si>
  <si>
    <t>Nguyễn Đình</t>
  </si>
  <si>
    <t>20/05/1988</t>
  </si>
  <si>
    <t>02/04/1987</t>
  </si>
  <si>
    <t>Nguyễn Thu</t>
  </si>
  <si>
    <t>Thúy</t>
  </si>
  <si>
    <t>Quang</t>
  </si>
  <si>
    <t>Bùi Minh</t>
  </si>
  <si>
    <t>14/02/1992</t>
  </si>
  <si>
    <t>Lạng Sơn</t>
  </si>
  <si>
    <t>Phạm Thị Thùy</t>
  </si>
  <si>
    <t>Nguyễn Hữu</t>
  </si>
  <si>
    <t>Tuyến</t>
  </si>
  <si>
    <t>Ngọc</t>
  </si>
  <si>
    <t>Nguyễn Thị Hải</t>
  </si>
  <si>
    <t>Nguyễn Minh</t>
  </si>
  <si>
    <t>16/12/1992</t>
  </si>
  <si>
    <t>Quỳnh</t>
  </si>
  <si>
    <t>Nguyễn Văn</t>
  </si>
  <si>
    <t>Hải Dương</t>
  </si>
  <si>
    <t>Vân</t>
  </si>
  <si>
    <t>Xuân</t>
  </si>
  <si>
    <t>20/08/1982</t>
  </si>
  <si>
    <t>Bảo</t>
  </si>
  <si>
    <t>Thảo</t>
  </si>
  <si>
    <t>Quân</t>
  </si>
  <si>
    <t>Nguyễn Bích</t>
  </si>
  <si>
    <t>Khánh</t>
  </si>
  <si>
    <t>Phú</t>
  </si>
  <si>
    <t>Vũ Thị Phương</t>
  </si>
  <si>
    <t>28/05/1993</t>
  </si>
  <si>
    <t>Phạm Thị Hương</t>
  </si>
  <si>
    <t>26/08/1980</t>
  </si>
  <si>
    <t>Bùi Thị</t>
  </si>
  <si>
    <t>Nguyễn Thị Phương</t>
  </si>
  <si>
    <t>Lê Hồng</t>
  </si>
  <si>
    <t>Phong</t>
  </si>
  <si>
    <t>Nguyễn Thị Huyền</t>
  </si>
  <si>
    <t>Phạm Thị Ngọc</t>
  </si>
  <si>
    <t>28/10/1981</t>
  </si>
  <si>
    <t>Lê Thị Thu</t>
  </si>
  <si>
    <t>02/11/1983</t>
  </si>
  <si>
    <t>Hòa</t>
  </si>
  <si>
    <t>Bắc Giang</t>
  </si>
  <si>
    <t>Nguyễn Thị Vân</t>
  </si>
  <si>
    <t>Thoa</t>
  </si>
  <si>
    <t>Lan</t>
  </si>
  <si>
    <t>Loan</t>
  </si>
  <si>
    <t>Nguyễn Công</t>
  </si>
  <si>
    <t>Duy</t>
  </si>
  <si>
    <t>Bùi Thị Thu</t>
  </si>
  <si>
    <t>Hà Nam</t>
  </si>
  <si>
    <t>15/10/1983</t>
  </si>
  <si>
    <t>Huệ</t>
  </si>
  <si>
    <t>Nguyễn Bá</t>
  </si>
  <si>
    <t>Lê Thị Kim</t>
  </si>
  <si>
    <t>Hưng Yên</t>
  </si>
  <si>
    <t>Cao Bằng</t>
  </si>
  <si>
    <t>Vũ Đức</t>
  </si>
  <si>
    <t>Ninh Bình</t>
  </si>
  <si>
    <t>Trương Thanh</t>
  </si>
  <si>
    <t>Nghệ An</t>
  </si>
  <si>
    <t>Nguyễn Hoàng</t>
  </si>
  <si>
    <t>Lê</t>
  </si>
  <si>
    <t>Vĩnh Phú</t>
  </si>
  <si>
    <t>Hải Phòng</t>
  </si>
  <si>
    <t>Yên Bái</t>
  </si>
  <si>
    <t>Vĩnh Phúc</t>
  </si>
  <si>
    <t>Thái Nguyên</t>
  </si>
  <si>
    <t>Lai Châu</t>
  </si>
  <si>
    <t>Sơn La</t>
  </si>
  <si>
    <t>Điện Biên</t>
  </si>
  <si>
    <t>Tuyên Quang</t>
  </si>
  <si>
    <t>02/06/1991</t>
  </si>
  <si>
    <t>Trần Quang</t>
  </si>
  <si>
    <t>01/11/1980</t>
  </si>
  <si>
    <t>0902196618</t>
  </si>
  <si>
    <t>minhtuana2z@gmail.com</t>
  </si>
  <si>
    <t>26/03/1983</t>
  </si>
  <si>
    <t>0987834083</t>
  </si>
  <si>
    <t>thanhloan2603@gmail.com</t>
  </si>
  <si>
    <t>13/07/1986</t>
  </si>
  <si>
    <t>0963358089</t>
  </si>
  <si>
    <t>thuha.ngocthach@gmail.com</t>
  </si>
  <si>
    <t>01/05/1986</t>
  </si>
  <si>
    <t>0987578879</t>
  </si>
  <si>
    <t>hoapt.hncustoms@gmail.com</t>
  </si>
  <si>
    <t>20/07/1979</t>
  </si>
  <si>
    <t>0912761958</t>
  </si>
  <si>
    <t>phamthithaokb@gmail.com</t>
  </si>
  <si>
    <t>Nghiêm Thị</t>
  </si>
  <si>
    <t>18/09/1988</t>
  </si>
  <si>
    <t>0983303986</t>
  </si>
  <si>
    <t>nganghiem2612@gmail.com</t>
  </si>
  <si>
    <t>Nguyễn Ngọc Lệ</t>
  </si>
  <si>
    <t>30/04/1988</t>
  </si>
  <si>
    <t>0931103004</t>
  </si>
  <si>
    <t>nnlethuy3004@gmail.com</t>
  </si>
  <si>
    <t>Phùng Trung</t>
  </si>
  <si>
    <t>11/11/1973</t>
  </si>
  <si>
    <t>0912255872</t>
  </si>
  <si>
    <t>phungtrunghai11@gmail.com</t>
  </si>
  <si>
    <t>Phạm Thanh</t>
  </si>
  <si>
    <t>23/12/1976</t>
  </si>
  <si>
    <t>0988694689</t>
  </si>
  <si>
    <t>binhcaf@gmail.com</t>
  </si>
  <si>
    <t>02/07/1983</t>
  </si>
  <si>
    <t>0916453695</t>
  </si>
  <si>
    <t>hoaleminh83@gmail.com</t>
  </si>
  <si>
    <t>Trương Quang</t>
  </si>
  <si>
    <t>31/03/1991</t>
  </si>
  <si>
    <t>0978467789</t>
  </si>
  <si>
    <t>tqk3103@gmail.com</t>
  </si>
  <si>
    <t>Giang</t>
  </si>
  <si>
    <t>11/07/1983</t>
  </si>
  <si>
    <t>0915163848</t>
  </si>
  <si>
    <t>huonggiang.qlvt@gmail.com</t>
  </si>
  <si>
    <t>Đã đóng 1200</t>
  </si>
  <si>
    <t>Mai Hùng</t>
  </si>
  <si>
    <t>Công</t>
  </si>
  <si>
    <t>30/01/1992</t>
  </si>
  <si>
    <t>0932691668</t>
  </si>
  <si>
    <t>duccong1992TB@gmail.com, duccong1992tb@gmail.com</t>
  </si>
  <si>
    <t>Trịnh Ngọc</t>
  </si>
  <si>
    <t>Việt</t>
  </si>
  <si>
    <t>26/07/1991</t>
  </si>
  <si>
    <t>0962369123</t>
  </si>
  <si>
    <t>tnviet26071991@gmail.com</t>
  </si>
  <si>
    <t>Đoàn Đình</t>
  </si>
  <si>
    <t>30/12/1983</t>
  </si>
  <si>
    <t>0983424596</t>
  </si>
  <si>
    <t>baodd83@gmail.com</t>
  </si>
  <si>
    <t>GXN: chị Hà chỉ đạo thu</t>
  </si>
  <si>
    <t>Kim Huyền</t>
  </si>
  <si>
    <t>05/12/1989</t>
  </si>
  <si>
    <t>Chiến lược phát triển của Công ty cổ phần đầu tư và xây lắp Thành An 665</t>
  </si>
  <si>
    <t>0983551214</t>
  </si>
  <si>
    <t>linhkh@vnu.edu.vn</t>
  </si>
  <si>
    <t>0944848558</t>
  </si>
  <si>
    <t>lavanthanh2010@gmail.com</t>
  </si>
  <si>
    <t>La Văn</t>
  </si>
  <si>
    <t>20/10/1991</t>
  </si>
  <si>
    <t>Đinh Thị Việt</t>
  </si>
  <si>
    <t>01/07/1990</t>
  </si>
  <si>
    <t>Chị Kiên</t>
  </si>
  <si>
    <t>0913981098</t>
  </si>
  <si>
    <t>vngadt@gmail.com</t>
  </si>
  <si>
    <t>Nguyễn Thị Mai</t>
  </si>
  <si>
    <t>24/10/1989</t>
  </si>
  <si>
    <t>0975309107</t>
  </si>
  <si>
    <t>maiphuongnc@gmail.com</t>
  </si>
  <si>
    <t>Lợi</t>
  </si>
  <si>
    <t>30/03/1992</t>
  </si>
  <si>
    <t>01638060959</t>
  </si>
  <si>
    <t>congloi9292bn@gmail.com</t>
  </si>
  <si>
    <t>Đỗ Mạnh</t>
  </si>
  <si>
    <t>03/12/1983</t>
  </si>
  <si>
    <t>0901791616</t>
  </si>
  <si>
    <t>doha1217@gmail.com</t>
  </si>
  <si>
    <t>Phạm Minh</t>
  </si>
  <si>
    <t>23/03/1990</t>
  </si>
  <si>
    <t>0978922282</t>
  </si>
  <si>
    <t>tunghcn@gmail.com</t>
  </si>
  <si>
    <t>Bùi Minh Quang</t>
  </si>
  <si>
    <t>Huy động vốn tại Ngân hàng TMCP Đầu tư và Phát triển Việt Nam - Chi nhánh Sở Giao Dịch 3</t>
  </si>
  <si>
    <t>PGS.TS. Phí Mạnh Hồng</t>
  </si>
  <si>
    <t xml:space="preserve"> Trường ĐH Kinh tế, ĐHQG Hà Nội</t>
  </si>
  <si>
    <t>3390/QĐ-ĐHKT ngày 16/11/2016</t>
  </si>
  <si>
    <t>0913088728</t>
  </si>
  <si>
    <t>quangbm.neu@gmail.com</t>
  </si>
  <si>
    <t>Đặng Quang</t>
  </si>
  <si>
    <t>Huy</t>
  </si>
  <si>
    <t>04/12/1992</t>
  </si>
  <si>
    <t>0902282263</t>
  </si>
  <si>
    <t>dangquanghuy412@gmail.com</t>
  </si>
  <si>
    <t>Trịnh Thu</t>
  </si>
  <si>
    <t>26/07/1989</t>
  </si>
  <si>
    <t>0982671989</t>
  </si>
  <si>
    <t>thuquynh267@gmail.com</t>
  </si>
  <si>
    <t>24/12/1990</t>
  </si>
  <si>
    <t>01264807002</t>
  </si>
  <si>
    <t>huyenle2412@gmail.com</t>
  </si>
  <si>
    <t>Liên</t>
  </si>
  <si>
    <t>08/02/1985</t>
  </si>
  <si>
    <t>0987684567</t>
  </si>
  <si>
    <t>ptlien01.han@gdt.gov.vn</t>
  </si>
  <si>
    <t>16/11/1986</t>
  </si>
  <si>
    <t>0976489685</t>
  </si>
  <si>
    <t>haiyennguyen1611@gmail.com</t>
  </si>
  <si>
    <t>Trần Minh</t>
  </si>
  <si>
    <t>13/09/1990</t>
  </si>
  <si>
    <t>0916886002</t>
  </si>
  <si>
    <t>ngoc.tm@vietinbank.vn</t>
  </si>
  <si>
    <t>07/10/1989</t>
  </si>
  <si>
    <t>0943190466</t>
  </si>
  <si>
    <t>hienntt0810@gmail.com</t>
  </si>
  <si>
    <t>Lê Thị Hoa</t>
  </si>
  <si>
    <t>18/12/1992</t>
  </si>
  <si>
    <t>KTQT</t>
  </si>
  <si>
    <t>0969856992</t>
  </si>
  <si>
    <t>quynhlth92@gmail.com</t>
  </si>
  <si>
    <t>Phùng Đức</t>
  </si>
  <si>
    <t>Hữu</t>
  </si>
  <si>
    <t>15/11/1976</t>
  </si>
  <si>
    <t>0946286288</t>
  </si>
  <si>
    <t>phungduchuu@gmail.com</t>
  </si>
  <si>
    <t>08/10/1989</t>
  </si>
  <si>
    <t>0937862678</t>
  </si>
  <si>
    <t>ndlinh22@gmail.com</t>
  </si>
  <si>
    <t>Lê Thị Thanh</t>
  </si>
  <si>
    <t>16/06/1986</t>
  </si>
  <si>
    <t>0985042369</t>
  </si>
  <si>
    <t>hoalett@gmail.com</t>
  </si>
  <si>
    <t>21/11/1986</t>
  </si>
  <si>
    <t>10/02/1988</t>
  </si>
  <si>
    <t>0963811288</t>
  </si>
  <si>
    <t>Lộc</t>
  </si>
  <si>
    <t>0965674486</t>
  </si>
  <si>
    <t>xuanloc1810@gmail.com</t>
  </si>
  <si>
    <t>29/11/1972</t>
  </si>
  <si>
    <t>Chị Thanh</t>
  </si>
  <si>
    <t>Trần Quang Hùng</t>
  </si>
  <si>
    <t>Kiểm soát chi thường xuyên qua Kho bạc Nhà nước Quảng Ninh</t>
  </si>
  <si>
    <t>TS. Đỗ Kiều Oanh</t>
  </si>
  <si>
    <t>Trường ĐHKT, ĐHQGHN</t>
  </si>
  <si>
    <t>960/QĐ-ĐHKT ngày 04/05/2017</t>
  </si>
  <si>
    <t>QLKT3</t>
  </si>
  <si>
    <t>0973418899</t>
  </si>
  <si>
    <t>hungtq7@gmail.com</t>
  </si>
  <si>
    <t>27/10/1992</t>
  </si>
  <si>
    <t>0984317915</t>
  </si>
  <si>
    <t>duongphamvnu@gmail.com</t>
  </si>
  <si>
    <t>12/07/1989</t>
  </si>
  <si>
    <t>0942575256</t>
  </si>
  <si>
    <t>lanhuongymnb@gmail.com</t>
  </si>
  <si>
    <t>24/06/1990</t>
  </si>
  <si>
    <t>0944324691</t>
  </si>
  <si>
    <t>thuhang24691@gmail.com</t>
  </si>
  <si>
    <t>Mai Hồng</t>
  </si>
  <si>
    <t>07/07/1992</t>
  </si>
  <si>
    <t>0964867792</t>
  </si>
  <si>
    <t>honganhmai7792@gmail.com</t>
  </si>
  <si>
    <t>Nguyễn Phương</t>
  </si>
  <si>
    <t>25/01/1986</t>
  </si>
  <si>
    <t>0949925555</t>
  </si>
  <si>
    <t>ng_phuonglinh@yahoo.com</t>
  </si>
  <si>
    <t>toeic (anh Tiến)</t>
  </si>
  <si>
    <t>19/04/1992</t>
  </si>
  <si>
    <t>0977796590</t>
  </si>
  <si>
    <t>nguyenthivan92bn@gmail.com</t>
  </si>
  <si>
    <t>Nguyễn Đàm</t>
  </si>
  <si>
    <t>13/04/1981</t>
  </si>
  <si>
    <t>0942638688</t>
  </si>
  <si>
    <t>huongnguyendam@gmail.com</t>
  </si>
  <si>
    <t>Vũ Thị</t>
  </si>
  <si>
    <t>0977587939</t>
  </si>
  <si>
    <t>vuthuy180988@gmail.com</t>
  </si>
  <si>
    <t>Triển</t>
  </si>
  <si>
    <t>0916329991</t>
  </si>
  <si>
    <t>triennt@vietinbank.vn</t>
  </si>
  <si>
    <t>Nguyễn Thị Trà</t>
  </si>
  <si>
    <t>Nguyễn Thị Trà Giang</t>
  </si>
  <si>
    <t>20/12/1986</t>
  </si>
  <si>
    <t>0963286658</t>
  </si>
  <si>
    <t>giangnguyenvit@gmail.com</t>
  </si>
  <si>
    <t>Mô hình phát triển khu kinh tế qua biên giới của Việt Nam trong bối cảnh hội nhập kinh tế quốc tế</t>
  </si>
  <si>
    <t>PGS.TS. Nguyễn Anh Thu</t>
  </si>
  <si>
    <t>3405/ĐHKT-QĐ ngày 16/11/2016</t>
  </si>
  <si>
    <t>27/01/1992</t>
  </si>
  <si>
    <t>Vinh</t>
  </si>
  <si>
    <t>Lê Thanh</t>
  </si>
  <si>
    <t>12/12/1988</t>
  </si>
  <si>
    <t>0972092601</t>
  </si>
  <si>
    <t>lethanhtung.ttgt@gmail.com</t>
  </si>
  <si>
    <t>Nguyễn Hoài</t>
  </si>
  <si>
    <t>Thương</t>
  </si>
  <si>
    <t>15/11/1986</t>
  </si>
  <si>
    <t>0984151186</t>
  </si>
  <si>
    <t>hoaithuong_nt86@yahoo.com, thuongnh@bidv.com.vn</t>
  </si>
  <si>
    <t>08/12/1991</t>
  </si>
  <si>
    <t>0984981291</t>
  </si>
  <si>
    <t>vanmin91@gmail.com</t>
  </si>
  <si>
    <t>Thịnh</t>
  </si>
  <si>
    <t>Vũ Đức Thịnh</t>
  </si>
  <si>
    <t>Quản lý tài chính tại Trường Nghiệp vụ kho bạc</t>
  </si>
  <si>
    <t>PGS.TS. Lê Hùng Sơn</t>
  </si>
  <si>
    <t>Trường nghiệp vụ Kho bạc</t>
  </si>
  <si>
    <t>1036/QĐ-ĐHKT ngày 04/05/2017</t>
  </si>
  <si>
    <t>0939861368</t>
  </si>
  <si>
    <t>vuducthinh139@gmail.com</t>
  </si>
  <si>
    <t>13/09/1986</t>
  </si>
  <si>
    <t xml:space="preserve">Đỗ Thị Hương </t>
  </si>
  <si>
    <t>10/02/1989</t>
  </si>
  <si>
    <t>Quản lý luồng tiền trong hoạt động nghiệp vụ của Kho bạc Nhà nước</t>
  </si>
  <si>
    <t>TS. Nguyễn Thị Hương Liên</t>
  </si>
  <si>
    <t>Trường Đại học Kinh tế - ĐHQGHN</t>
  </si>
  <si>
    <t>1942/QĐ-ĐHKT ngày 17/07/2017</t>
  </si>
  <si>
    <t>0912626187</t>
  </si>
  <si>
    <t>hgiangmon@gmail.com</t>
  </si>
  <si>
    <t>Nguyễn Thiên</t>
  </si>
  <si>
    <t>Kim</t>
  </si>
  <si>
    <t>19/05/1991</t>
  </si>
  <si>
    <t>0973506095</t>
  </si>
  <si>
    <t>kim.nt91@gmail.com</t>
  </si>
  <si>
    <t>19/07/1987</t>
  </si>
  <si>
    <t>0934614961</t>
  </si>
  <si>
    <t>huongnt.ktdd@gmail.com</t>
  </si>
  <si>
    <t>Đỗ Quang</t>
  </si>
  <si>
    <t>Hưởng</t>
  </si>
  <si>
    <t>0987026541</t>
  </si>
  <si>
    <t>huongdq2608@yahoo.com</t>
  </si>
  <si>
    <t>Đào Thị</t>
  </si>
  <si>
    <t>Đào Thị Thuý</t>
  </si>
  <si>
    <t>10/12/1988</t>
  </si>
  <si>
    <t>Quản lý hoạt động huy động vốn tại Ngân hàng TMCP Quân đội - Chi nhánh Trần Duy Hưng</t>
  </si>
  <si>
    <t>PGS.TS. Lê Danh Tốn</t>
  </si>
  <si>
    <t>1041/QĐ-ĐHKT ngày 04/05/2017</t>
  </si>
  <si>
    <t>0982198219</t>
  </si>
  <si>
    <t>17/06/1986</t>
  </si>
  <si>
    <t>0986727666</t>
  </si>
  <si>
    <t>hunghd1706@gmail.com</t>
  </si>
  <si>
    <t>12/03/1981</t>
  </si>
  <si>
    <t>Quản lý Kinh tế</t>
  </si>
  <si>
    <t>QH-2016-E.CH</t>
  </si>
  <si>
    <t>60340410</t>
  </si>
  <si>
    <t>Quản lý tài chính tại Trung tâm công nghệ vi điện tử và tin học thuộc Viện ứng dụng công nghệ</t>
  </si>
  <si>
    <t>PGS.TS. Nguyễn Hồng Sơn</t>
  </si>
  <si>
    <t>0912230487</t>
  </si>
  <si>
    <t>huyennt1203@gmail.com</t>
  </si>
  <si>
    <t>20/05/1981</t>
  </si>
  <si>
    <t>Sản phẩm tài chính vi mô của ngân hàng chính sách xã hội đối với giảm nghèo và xây dựng nông thôn trên địa bàn huyện Ba Vì</t>
  </si>
  <si>
    <t>TS. Nguyễn Xuân Thành</t>
  </si>
  <si>
    <t>Cục Thuế Hà Nội</t>
  </si>
  <si>
    <t>1740/QĐ-ĐHKT ngày 2/7/2018</t>
  </si>
  <si>
    <t>60340201</t>
  </si>
  <si>
    <t>0915105385</t>
  </si>
  <si>
    <t>hangnt041010@gmail.com</t>
  </si>
  <si>
    <t>4094/QĐ-ĐHKT ngày 16/12/2016 của Hiệu trưởng Trường ĐHKT</t>
  </si>
  <si>
    <t>05/09/1982</t>
  </si>
  <si>
    <t>Tăng trưởng thu nhập từ hoạt động phi tín dụng tại Ngân hàng TMCP Quân Đội</t>
  </si>
  <si>
    <t>TS. Phạm Bảo Khánh</t>
  </si>
  <si>
    <t>Bảo hiểm tiền gửi VN</t>
  </si>
  <si>
    <t>1093/QĐ-ĐHKT ngày 17/4/2018</t>
  </si>
  <si>
    <t>0983358182</t>
  </si>
  <si>
    <t>kimlienmb@gmail.com</t>
  </si>
  <si>
    <t xml:space="preserve">Hoàng </t>
  </si>
  <si>
    <t>17/07/1993</t>
  </si>
  <si>
    <t>B1 (chị Kiên)</t>
  </si>
  <si>
    <t>0977148301</t>
  </si>
  <si>
    <t>hoanganh93@gmail.com</t>
  </si>
  <si>
    <t>đề xuất bảo vệ trừ 2/10-11/10</t>
  </si>
  <si>
    <t>Trần Đức</t>
  </si>
  <si>
    <t>21/12/1985</t>
  </si>
  <si>
    <t>0988435633</t>
  </si>
  <si>
    <t>dungtrannet@gmail.com</t>
  </si>
  <si>
    <t>Trần Nam</t>
  </si>
  <si>
    <t>24/10/1988</t>
  </si>
  <si>
    <t>0973828289</t>
  </si>
  <si>
    <t>namtuanpt@gmail.com</t>
  </si>
  <si>
    <t>06/03/1993</t>
  </si>
  <si>
    <t>Quản trị Kinh doanh</t>
  </si>
  <si>
    <t>Marketing địa phương nhằm thu hút đầu tư trong lĩnh vực du lịch tại tỉnh Phú Thọ</t>
  </si>
  <si>
    <t>TS. Hồ Chí Dũng</t>
  </si>
  <si>
    <t>1030/ĐHKT-QĐ ngày 17/4/2018</t>
  </si>
  <si>
    <t>Ielts</t>
  </si>
  <si>
    <t>0919303913</t>
  </si>
  <si>
    <t>msthunguyen6393@gmail.com</t>
  </si>
  <si>
    <t>13/10/1983</t>
  </si>
  <si>
    <t>Điểm TA</t>
  </si>
  <si>
    <t>0994245555</t>
  </si>
  <si>
    <t>hunganh509@gmail.com</t>
  </si>
  <si>
    <t>27/05/1977</t>
  </si>
  <si>
    <t>0983836868</t>
  </si>
  <si>
    <t>lehai.1368@gmail.com</t>
  </si>
  <si>
    <t>Trần Thế</t>
  </si>
  <si>
    <t>Năng</t>
  </si>
  <si>
    <t>06/12/1991</t>
  </si>
  <si>
    <t>01674007886</t>
  </si>
  <si>
    <t>nangtran06@gmail.com</t>
  </si>
  <si>
    <t>Bùi Thanh</t>
  </si>
  <si>
    <t>10/09/1991</t>
  </si>
  <si>
    <t>0986666109</t>
  </si>
  <si>
    <t>trunganh109@gmail.com</t>
  </si>
  <si>
    <t>Trịnh Trung</t>
  </si>
  <si>
    <t>25/09/1980</t>
  </si>
  <si>
    <t>Kiểm soát chi ngân sách Nhà nước một đầu mối qua kho bạc Nhà nước Nam Định</t>
  </si>
  <si>
    <t>TS. Phạm Minh Tuấn</t>
  </si>
  <si>
    <t>1128/ĐHKT-QĐ ngày 17/04/2018</t>
  </si>
  <si>
    <t>0915155567</t>
  </si>
  <si>
    <t>trinhtrungtuyen@gmail.com</t>
  </si>
  <si>
    <t>25/06/1987</t>
  </si>
  <si>
    <t>0986983838</t>
  </si>
  <si>
    <t>ntt2561987@gmail.com</t>
  </si>
  <si>
    <t>Nguyễn Chí</t>
  </si>
  <si>
    <t>17/12/1981</t>
  </si>
  <si>
    <t>096962939</t>
  </si>
  <si>
    <t>nguyenchithanh1712@gmail.com</t>
  </si>
  <si>
    <t>11/04/1989</t>
  </si>
  <si>
    <t>Nguyễn Thị Hường</t>
  </si>
  <si>
    <t>Quản lý tín dụng tại Ngân hàng TMCP Ngoại thương Việt Nam - Chi nhánh Thanh Hóa</t>
  </si>
  <si>
    <t>TS.  Nguyễn Mạnh Hùng</t>
  </si>
  <si>
    <t>Ban Kinh tế trung ương</t>
  </si>
  <si>
    <t>1190/QĐ-ĐHKT ngày 04/05/2017</t>
  </si>
  <si>
    <t>0936156555</t>
  </si>
  <si>
    <t>huongnguyen0411@gmail.com</t>
  </si>
  <si>
    <t>0934475799</t>
  </si>
  <si>
    <t>hienhoanglp@gmail.com</t>
  </si>
  <si>
    <t>Đoàn Văn</t>
  </si>
  <si>
    <t>Kính</t>
  </si>
  <si>
    <t>17/02/1985</t>
  </si>
  <si>
    <t>0972299996</t>
  </si>
  <si>
    <t>doankinh@gmail.com</t>
  </si>
  <si>
    <t>22/12/1979</t>
  </si>
  <si>
    <t>0942573307</t>
  </si>
  <si>
    <t>tranminhtuan8899@gmail.com</t>
  </si>
  <si>
    <t>04/08/1990</t>
  </si>
  <si>
    <t>Nguyễn Thị  Thúy</t>
  </si>
  <si>
    <t>Phượng</t>
  </si>
  <si>
    <t>Đo lường mức độ phổ cập tài chính của doanh nghiệp vừa và nhỏ tại Việt Nam</t>
  </si>
  <si>
    <t>TS. Đinh Thị Thanh Vân</t>
  </si>
  <si>
    <t>1109/ĐHKT-QĐ ngày 17/04/2018</t>
  </si>
  <si>
    <t>0889666936</t>
  </si>
  <si>
    <t>ngphuong0408@gmail.com</t>
  </si>
  <si>
    <t>10/11/1984</t>
  </si>
  <si>
    <t>0986297396</t>
  </si>
  <si>
    <t>namnx@vst.gov.vn</t>
  </si>
  <si>
    <t>Vương Ngọc</t>
  </si>
  <si>
    <t>07/11/1978</t>
  </si>
  <si>
    <t>01204705555</t>
  </si>
  <si>
    <t>ngocanh0711@gmail.com</t>
  </si>
  <si>
    <t>23/07/1977</t>
  </si>
  <si>
    <t>Nguyễn Thị Phong</t>
  </si>
  <si>
    <t>0912060550</t>
  </si>
  <si>
    <t>nguyenlan2307@yahoo.com.vn</t>
  </si>
  <si>
    <t>Ktra có LV chưa</t>
  </si>
  <si>
    <t>Lương Thúy</t>
  </si>
  <si>
    <t>08/11/1977</t>
  </si>
  <si>
    <t>0982081177</t>
  </si>
  <si>
    <t>thuyhangluong@yahoo.com</t>
  </si>
  <si>
    <t>Phan Huyền</t>
  </si>
  <si>
    <t>25/06/1991</t>
  </si>
  <si>
    <t>Năng lực giảng viên tại Trường Đại học Kinh doanh và Công nghệ Hà Nội</t>
  </si>
  <si>
    <t>PGS.TS. Phan Chí Anh</t>
  </si>
  <si>
    <t>Trường ĐHKT - ĐHQGHN</t>
  </si>
  <si>
    <t>994/ĐHKT-QĐ ngày 17/04/2018</t>
  </si>
  <si>
    <t>0986369099</t>
  </si>
  <si>
    <t>20/09/1986</t>
  </si>
  <si>
    <t>0904789348</t>
  </si>
  <si>
    <t>thanhthuykts209@gmail.com</t>
  </si>
  <si>
    <t>Vũ Phương</t>
  </si>
  <si>
    <t>Chi</t>
  </si>
  <si>
    <t>07/07/1988</t>
  </si>
  <si>
    <t>0947266939</t>
  </si>
  <si>
    <t>phuongchi077@gmail.com</t>
  </si>
  <si>
    <t>Đã BS GXN</t>
  </si>
  <si>
    <t>17/08/1993</t>
  </si>
  <si>
    <t>0975446999</t>
  </si>
  <si>
    <t>thuha.ubtp@gmail.com</t>
  </si>
  <si>
    <t>Nguyễn Thanh Phương</t>
  </si>
  <si>
    <t>04/07/1979</t>
  </si>
  <si>
    <t>Quản lý chất lượng đội ngũ biên tập viên tại nhà xuất bản chính trị quốc gia Sự thật</t>
  </si>
  <si>
    <t>TS. Vũ Thị Dậu</t>
  </si>
  <si>
    <t>Trường Đại học Kinh tế, ĐHQGHN</t>
  </si>
  <si>
    <t>3352/QĐ-ĐHKT ngày 16/11/2016</t>
  </si>
  <si>
    <t>0974835468</t>
  </si>
  <si>
    <t>ntphuong779@yahoo.com</t>
  </si>
  <si>
    <t>Lê Thị Ngọc</t>
  </si>
  <si>
    <t>0982983003</t>
  </si>
  <si>
    <t>ngocanh.lt303@gmail.com</t>
  </si>
  <si>
    <t>Đã gửi GCN</t>
  </si>
  <si>
    <t>Hồ Anh</t>
  </si>
  <si>
    <t>19/07/1984</t>
  </si>
  <si>
    <t>0936388999</t>
  </si>
  <si>
    <t>tuanha@gmail.com</t>
  </si>
  <si>
    <t>18/10/1984</t>
  </si>
  <si>
    <t>0985888792</t>
  </si>
  <si>
    <t>lienttueb@gmail.com</t>
  </si>
  <si>
    <t>Vũ Thị Diệu</t>
  </si>
  <si>
    <t>16/01/1983</t>
  </si>
  <si>
    <t>0982254111</t>
  </si>
  <si>
    <t>vudieulinh8283@gmail.com</t>
  </si>
  <si>
    <t>Vũ Tuyết</t>
  </si>
  <si>
    <t>20/05/1993</t>
  </si>
  <si>
    <t>01644885235</t>
  </si>
  <si>
    <t>vutuyetnhung2005@gmail.com</t>
  </si>
  <si>
    <t>Phạm Hồng</t>
  </si>
  <si>
    <t>04/01/1985</t>
  </si>
  <si>
    <t>01647977777</t>
  </si>
  <si>
    <t>nhungph@bidv.com.vn</t>
  </si>
  <si>
    <t>nợ chứng chỉ</t>
  </si>
  <si>
    <t>Nguyễn Minh Tuấn</t>
  </si>
  <si>
    <t>Chất lượng dịch vụ tại Tổng công ty Bảo Việt Nhân Thọ</t>
  </si>
  <si>
    <t>TS. Nguyễn Viết Lộc</t>
  </si>
  <si>
    <t>Bộ GD&amp;ĐT</t>
  </si>
  <si>
    <t>3184/ĐHKT-QĐ ngày 16/11/2017</t>
  </si>
  <si>
    <t>F</t>
  </si>
  <si>
    <t>2350/QĐ-ĐHKT ngày 25/8/2016 của Hiệu trưởng Trường ĐHKT</t>
  </si>
  <si>
    <t>Nguyễn Thanh Loan</t>
  </si>
  <si>
    <t>Quản lý tài chính tại Trung tâm bảo tồn di sản Thăng Long - Hà Nội</t>
  </si>
  <si>
    <t>TS. Hoàng Triều Hoa</t>
  </si>
  <si>
    <t>2992/ĐHKT-QĐ ngày 8/11/2017</t>
  </si>
  <si>
    <t>Nguyễn Thị Thu Hà</t>
  </si>
  <si>
    <t>Năng lực cạnh tranh của Công ty Cổ phần VINACONEX 6</t>
  </si>
  <si>
    <t>TS. Đỗ Tiến Long</t>
  </si>
  <si>
    <t>Công ty TNHH tư vấn quản lý OD Click</t>
  </si>
  <si>
    <t>3056/ĐHKT-QĐ ngày 8/11/2017</t>
  </si>
  <si>
    <t>Phạm Thị Hoa</t>
  </si>
  <si>
    <t>Quản lý thuế xuất nhập khẩu tại Chi cục hải quan Gia Thụy, Gia Lâm, Hà Nội</t>
  </si>
  <si>
    <t>PGS.TS. Nguyễn Trúc Lê</t>
  </si>
  <si>
    <t>2974/ĐHKT-QĐ ngày 8/11/2017</t>
  </si>
  <si>
    <t>Phạm Thị Thảo</t>
  </si>
  <si>
    <t>Kiểm soát chi thường xuyên ngân sách nhà nước qua Kho bạc nhà nước Quế Võ, Bắc Ninh</t>
  </si>
  <si>
    <t>2998/ĐHKT-QĐ ngày 8/11/2017</t>
  </si>
  <si>
    <t>Nghiêm Thị Nga</t>
  </si>
  <si>
    <t>Mở rộng dịch vụ ngân hàng cho doanh nghiệp vừa và nhỏ tại ngân hàng Thương mại cổ phần ngoại thương Việt Nam - Chi nhánh Tây Hồ</t>
  </si>
  <si>
    <t xml:space="preserve">PGS.TS. Nguyễn Văn Định </t>
  </si>
  <si>
    <t>Khoa Quốc tế - ĐHQGHN</t>
  </si>
  <si>
    <t>3097/ĐHKT-QĐ ngày 8/11/2017</t>
  </si>
  <si>
    <t>Nguyễn Ngọc Lệ Thủy</t>
  </si>
  <si>
    <t>Lào Cai</t>
  </si>
  <si>
    <t>Phát triển dịch vụ ngân hàng bán lẻ tại ngân hàng TMCP bưu điện Liên Việt</t>
  </si>
  <si>
    <t>TS. Hoàng Khắc Lịch</t>
  </si>
  <si>
    <t>3102/ĐHKT-QĐ ngày 8/11/2017</t>
  </si>
  <si>
    <t>Phùng Trung Hải</t>
  </si>
  <si>
    <t>Quản lý nhân lực tại Công ty cổ phần xây dựng Thành Nam</t>
  </si>
  <si>
    <t>GS.TS. Phan Huy Đường</t>
  </si>
  <si>
    <t>2967/ĐHKT-QĐ ngày 8/11/2017</t>
  </si>
  <si>
    <t>Phạm Thanh Bình</t>
  </si>
  <si>
    <t>Phát triển kinh tế trang trại chăn nuôi tại tỉnh Phú Thọ</t>
  </si>
  <si>
    <t>PGS.TS. Phạm Thị Hồng Điệp</t>
  </si>
  <si>
    <t>2957/ĐHKT-QĐ ngày 8/11/2017</t>
  </si>
  <si>
    <t>Lê Minh Hòa</t>
  </si>
  <si>
    <t>Quản lý chi thường xuyên ngân sách nhà nước tại Kho bạc nhà nước Hải Phòng</t>
  </si>
  <si>
    <t>PGS.TS. Phạm Văn Dũng</t>
  </si>
  <si>
    <t>2975/ĐHKT-QĐ ngày 8/11/2017</t>
  </si>
  <si>
    <t>Trương Quang Khánh</t>
  </si>
  <si>
    <t>Quản lý chi thường xuyên ngân sách nhà nước tại Quận Hoàng Mai, thành phố Hà Nội</t>
  </si>
  <si>
    <t>2985/ĐHKT-QĐ ngày 8/11/2017</t>
  </si>
  <si>
    <t>Phạm Thị Hương Giang</t>
  </si>
  <si>
    <t>Quản lý nhân lực tại Sở kế hoạch đầu tư tỉnh Hòa Bình</t>
  </si>
  <si>
    <t>2964/ĐHKT-QĐ ngày 8/11/2017</t>
  </si>
  <si>
    <t>Vũ Đức Công</t>
  </si>
  <si>
    <t>Quản lý tài sản công tại tòa án nhân dân tỉnh Thái Bình</t>
  </si>
  <si>
    <t>TS. Lê Thị Hồng Điệp</t>
  </si>
  <si>
    <t>2960/ĐHKT-QĐ ngày 8/11/2017</t>
  </si>
  <si>
    <t>Trịnh Ngọc Việt</t>
  </si>
  <si>
    <t>Hoạt động tín dụng cá nhân tại ngân hàng nông nghiệp và phát triển nông thôn Việt Nam chi nhánh Hải Dương</t>
  </si>
  <si>
    <t>3108/ĐHKT-QĐ ngày 8/11/2017</t>
  </si>
  <si>
    <t>Đoàn Đình Bảo</t>
  </si>
  <si>
    <t>Quản trị chất lượng dự án xây dựng tại Công ty TNHH Xây dựng POSCO E&amp;C</t>
  </si>
  <si>
    <t>TS. Phan Chí Anh</t>
  </si>
  <si>
    <t>3063/ĐHKT-QĐ ngày 8/11/2017</t>
  </si>
  <si>
    <t>Kim Huyền Linh</t>
  </si>
  <si>
    <t>2989/ĐHKT-QĐ ngày 8/11/2017</t>
  </si>
  <si>
    <t>La Văn Thành</t>
  </si>
  <si>
    <t>Kiểm soát chi thường xuyên ngân sách nhà nước qua kho bạc nhà nước Ứng Hòa, Hà Nội</t>
  </si>
  <si>
    <t>TS. Nguyễn Thị Thu Hoài</t>
  </si>
  <si>
    <t>2997/ĐHKT-QĐ ngày 8/11/2017</t>
  </si>
  <si>
    <t>Đinh Thị Việt Nga</t>
  </si>
  <si>
    <t>Sự hài lòng của khách hàng về chất lượng dịch vụ của Công ty CP Dịch vụ Hàng không sân bay Nội Bài</t>
  </si>
  <si>
    <t>TS. Nguyễn Thu Hà</t>
  </si>
  <si>
    <t>3270/ĐHKT-QĐ ngày 28/11/2017</t>
  </si>
  <si>
    <t>Nguyễn Thị Mai Phương</t>
  </si>
  <si>
    <t xml:space="preserve">Phát triển hoạt động bảo lãnh trong nước tại ngân hàng thương mại cổ phần Tiên Phong - Chi nhánh Hoàn Kiếm </t>
  </si>
  <si>
    <t xml:space="preserve">TS. Lê Trung Thành </t>
  </si>
  <si>
    <t>3099/ĐHKT-QĐ ngày 8/11/2017</t>
  </si>
  <si>
    <t>Nguyễn Công Lợi</t>
  </si>
  <si>
    <t>Nâng cao hiệu quả kinh doanh tại công ty thương mại Lợi Thắng</t>
  </si>
  <si>
    <t>TS. Nguyễn Thị Hồng Thúy</t>
  </si>
  <si>
    <t>Trường ĐH Kinh tế Quốc dân</t>
  </si>
  <si>
    <t>3096/ĐHKT-QĐ ngày 8/11/2017</t>
  </si>
  <si>
    <t>Đỗ Mạnh Hà</t>
  </si>
  <si>
    <t>Quản lý nhân lực tại Công ty cổ phần đầu tư Bảo Việt</t>
  </si>
  <si>
    <t>TS. Trần Đức Vui</t>
  </si>
  <si>
    <t>2965/ĐHKT-QĐ ngày 8/11/2017</t>
  </si>
  <si>
    <t>Phạm Minh Tùng</t>
  </si>
  <si>
    <t>Chiến lược phát triển của Công ty Cổ phần Dược Vật tư y tế Hải Dương</t>
  </si>
  <si>
    <t>PGS.TS. Trần Anh Tài</t>
  </si>
  <si>
    <t>3050/ĐHKT-QĐ ngày 8/11/2017</t>
  </si>
  <si>
    <t>Đặng Quang Huy</t>
  </si>
  <si>
    <t>Quản trị tài sản ngắn hạn tại Công ty Cổ phần vận tải và thương mại Đường Sắt</t>
  </si>
  <si>
    <t>3052/ĐHKT-QĐ ngày 8/11/2017</t>
  </si>
  <si>
    <t>Trịnh Thu Quỳnh</t>
  </si>
  <si>
    <t>Quản lý tài chính tại Cục ứng dụng và phát triển công nghệ, Bộ Khoa học và công nghệ</t>
  </si>
  <si>
    <t>TS. Trần Quang Tuyến</t>
  </si>
  <si>
    <t>2996/ĐHKT-QĐ ngày 8/11/2017</t>
  </si>
  <si>
    <t>Lê Thị Thu Huyền</t>
  </si>
  <si>
    <t>Quản trị hoạt động tuyển sinh tại Khoa Quốc tế - ĐHQGHN</t>
  </si>
  <si>
    <t>TS. Nguyễn Đăng Minh</t>
  </si>
  <si>
    <t>3058/ĐHKT-QĐ ngày 8/11/2017</t>
  </si>
  <si>
    <t>Phạm Thị Liên</t>
  </si>
  <si>
    <t>Quản lý thuế giá trị gia tăng đối với các doanh nghiệp ngoài quốc doanh tại Chi cục thuế Huyện Đông Anh - Hà Nội</t>
  </si>
  <si>
    <t>TS. Nguyễn Thùy Dung</t>
  </si>
  <si>
    <t>3041/ĐHKT-QĐ ngày 8/11/2017</t>
  </si>
  <si>
    <t>Nguyễn Thị Hải Yến</t>
  </si>
  <si>
    <t>Các nhân tố ảnh hưởng đến chất lượng dịch vụ thông tin tín dụng tại trung tâm thông tin tín dụng quốc gia Việt Nam</t>
  </si>
  <si>
    <t>3109/ĐHKT-QĐ ngày 8/11/2017</t>
  </si>
  <si>
    <t>Trần Minh Ngọc</t>
  </si>
  <si>
    <t>Phát triển dịch vụ chuyển tiền Quốc tế tại Ngân hàng Thương mại cổ phần Công Thương Việt Nam - Chi nhánh Hai Bà Trưng</t>
  </si>
  <si>
    <t>PGS.TS. Đào Minh Phúc</t>
  </si>
  <si>
    <t>Ngân hàng Nhà nước</t>
  </si>
  <si>
    <t>3115/ĐHKT-QĐ ngày 8/11/2017</t>
  </si>
  <si>
    <t>Nguyễn Thị Thu Hiền</t>
  </si>
  <si>
    <t>Quản lý thu ngân sách nhà nước của Quận Bắc Từ Liêm, Hà Nội</t>
  </si>
  <si>
    <t>TS. Nguyễn Thuỳ Anh</t>
  </si>
  <si>
    <t>2971/ĐHKT-QĐ ngày 8/11/2017</t>
  </si>
  <si>
    <t>Lê Thị Hoa Quỳnh</t>
  </si>
  <si>
    <t>60310106</t>
  </si>
  <si>
    <t>Đầu tư trực tiếp của các doanh nghiệp Việt Nam sang Lào: Trường hợp của Hoàng Anh Gia Lai và Viettel</t>
  </si>
  <si>
    <t>PGS.TS Nguyễn Việt Khôi</t>
  </si>
  <si>
    <t>3072/ĐHKT-QĐ ngày 8/11/2017</t>
  </si>
  <si>
    <t>Phùng Đức Hữu</t>
  </si>
  <si>
    <t>Quản lý nhân lực hòa giải viên của Quận Cầu Giấy, thành phố Hà Nội</t>
  </si>
  <si>
    <t>PGS.TS. Trần Đức Hiệp</t>
  </si>
  <si>
    <t>2984/ĐHKT-QĐ ngày 8/11/2017</t>
  </si>
  <si>
    <t>Nguyễn Đình Linh</t>
  </si>
  <si>
    <t>Tuyển dụng nguồn nhân lực tại Ngân hàng thương mại cổ phần Đại Chúng Việt Nam</t>
  </si>
  <si>
    <t>TS. Đặng Thị Hương</t>
  </si>
  <si>
    <t>3053/ĐHKT-QĐ ngày 8/11/2017</t>
  </si>
  <si>
    <t>Lê Thị Thanh Hoa</t>
  </si>
  <si>
    <t>Quản lý dịch vụ hải quan điện tử tại Cục hải quan thành phố Hải Phòng</t>
  </si>
  <si>
    <t>2973/ĐHKT-QĐ ngày 8/11/2017</t>
  </si>
  <si>
    <t>Nguyễn Thị Lan Anh</t>
  </si>
  <si>
    <t>Phát triển cho vay tín chấp doanh nghiệp vừa và nhỏ tại ngân hàng thương mại cổ phần hàng hải Việt Nam - Chi nhánh Cầu Giấy</t>
  </si>
  <si>
    <t>TS. Hoàng Xuân Hòa</t>
  </si>
  <si>
    <t>Ban kinh tế trung ương</t>
  </si>
  <si>
    <t>3083/ĐHKT-QĐ ngày 8/11/2017</t>
  </si>
  <si>
    <t>Nguyễn Xuân Lộc</t>
  </si>
  <si>
    <t>Tuyển dụng nguồn nhân lực của Công ty TNHH Thanh Phúc</t>
  </si>
  <si>
    <t>PGS.TS. Đỗ Minh Cương</t>
  </si>
  <si>
    <t>3015/ĐHKT-QĐ ngày 8/11/2017</t>
  </si>
  <si>
    <t>Nguyễn Thanh Huyền</t>
  </si>
  <si>
    <t>Quản lý nguồn nhân lực tại Ngân hàng thương mại cổ phần đại chúng Việt Nam - Chi nhánh Đống Đa</t>
  </si>
  <si>
    <t>3011/ĐHKT-QĐ ngày 8/11/2017</t>
  </si>
  <si>
    <t>Phạm Thị Thùy Dương</t>
  </si>
  <si>
    <t>Đổi mới chính sách học phí và hỗ trợ người học tại các trường đại học công lập</t>
  </si>
  <si>
    <t>TS. Nguyễn Thị Hương</t>
  </si>
  <si>
    <t>Trường ĐH Giáo dục, ĐHQG Hà Nội</t>
  </si>
  <si>
    <t>3275/ĐHKT-QĐ ngày 28/11/2017</t>
  </si>
  <si>
    <t>Nguyễn Thị Lan Hương</t>
  </si>
  <si>
    <t>Huy động nguồn tài chính nhằm phát triển thị trường bất động sản tại Việt Nam</t>
  </si>
  <si>
    <t>TS. Lê Trung Thành</t>
  </si>
  <si>
    <t>3093/ĐHKT-QĐ ngày 8/11/2017</t>
  </si>
  <si>
    <t>Nguyễn Thu Hằng</t>
  </si>
  <si>
    <t>Hoạch định chiến lược phát triển của Công ty Cổ phần tư vấn chuyển giao công nghệ ITC</t>
  </si>
  <si>
    <t>3051/ĐHKT-QĐ ngày 8/11/2017</t>
  </si>
  <si>
    <t>Mai Hồng Anh</t>
  </si>
  <si>
    <t>Nâng cao hiệu quả quản trị rủi ro tín dụng tại ngân hàng thương mại cổ phần đầu tư và phát triển Việt Nam  - Chi nhánh Nam Thái Nguyên</t>
  </si>
  <si>
    <t>TS. Nguyễn Xuân Thắng</t>
  </si>
  <si>
    <t>Viện Ngân hàng - Tài chính
Đại học Kinh tế Quốc Dân</t>
  </si>
  <si>
    <t>3081/ĐHKT-QĐ ngày 8/11/2017</t>
  </si>
  <si>
    <t>Nguyễn Phương Linh</t>
  </si>
  <si>
    <t>Quản lý tài chính tại Tổng Công ty điện lực thành phố Hà Nội</t>
  </si>
  <si>
    <t>PGS.TS. Hà Văn Hội</t>
  </si>
  <si>
    <t>2991/ĐHKT-QĐ ngày 8/11/2017</t>
  </si>
  <si>
    <t>Đào tạo nguồn nhân lực của Công ty TNHH Sebo Mec Việt Nam</t>
  </si>
  <si>
    <t>3018/ĐHKT-QĐ ngày 8/11/2017</t>
  </si>
  <si>
    <t>Nguyễn Đàm Hương</t>
  </si>
  <si>
    <t>Nghiên cứu sự hài lòng của nhân viên tại cơ quan Kiểm toán nhà nước</t>
  </si>
  <si>
    <t>3039/ĐHKT-QĐ ngày 8/11/2017</t>
  </si>
  <si>
    <t>Vũ Thị Thủy</t>
  </si>
  <si>
    <t>Quản trị tài chính tại công ty cổ phần đầu tư và phát triển Thuận Thiên</t>
  </si>
  <si>
    <t>TS. Nguyễn Thị Phương Dung</t>
  </si>
  <si>
    <t>3104/ĐHKT-QĐ ngày 8/11/2017</t>
  </si>
  <si>
    <t>Nguyễn Tiến Triển</t>
  </si>
  <si>
    <t>Nâng cao hiệu quả cho vay đối với khách hàng doanh nghiệp vừa và nhỏ tại ngân hàng thương mại cổ phần Công thương Việt Nam  - Chi nhánh Vĩnh Phúc</t>
  </si>
  <si>
    <t>TS. Nguyễn Xuân Quang</t>
  </si>
  <si>
    <t>Ngân hàng Đầu tư và phát triển Việt Nam</t>
  </si>
  <si>
    <t>3105/ĐHKT-QĐ ngày 8/11/2017</t>
  </si>
  <si>
    <t>Trần Thị Huệ</t>
  </si>
  <si>
    <t>Quản lý tài chính trong hoạt động khoa học công nghệ tại Đại học Quốc gia Hà Nội</t>
  </si>
  <si>
    <t>TS. Phạm Thu Phương</t>
  </si>
  <si>
    <t>3276/ĐHKT-QĐ ngày 28/11/2017</t>
  </si>
  <si>
    <t>Lê Thanh Tùng</t>
  </si>
  <si>
    <t>Quản lý nhà nước trong phát triển hạ tầng giao thông nông thôn ở tỉnh Ninh Bình</t>
  </si>
  <si>
    <t>PGS.TS. Vũ Đức Thanh</t>
  </si>
  <si>
    <t>3002/ĐHKT-QĐ ngày 8/11/2017</t>
  </si>
  <si>
    <t>Nguyễn Hoài Thương</t>
  </si>
  <si>
    <t>Dịch vụ chăm sóc khách hàng tại Ngân hàng TMCP Đầu tư và Phát triển Việt Nam - Chi nhánh Thái Bình</t>
  </si>
  <si>
    <t>TS. Vũ Thị Minh Hiền</t>
  </si>
  <si>
    <t>3271/ĐHKT-QĐ ngày 28/11/2017</t>
  </si>
  <si>
    <t>Nguyễn Thị Hồng Vân</t>
  </si>
  <si>
    <t>Phát triển hoạt động kinh doanh ngoại hối tại ngân hàng thương mại cổ phần ngoại thương Việt Nam</t>
  </si>
  <si>
    <t>PGS.TS Hà Văn Hội</t>
  </si>
  <si>
    <t>3078/ĐHKT-QĐ ngày 8/11/2017</t>
  </si>
  <si>
    <t>Đỗ Thị Hương Giang</t>
  </si>
  <si>
    <t>Nguyễn Thiên Kim</t>
  </si>
  <si>
    <t>Đổi mới đánh giá ứng viên trong tuyển dụng tại Công ty TNHH Lương thực Hà Việt</t>
  </si>
  <si>
    <t>PGS.TS. Lê Quân</t>
  </si>
  <si>
    <t>Bộ Lao động -thương binh và xã hội</t>
  </si>
  <si>
    <t>3047/ĐHKT-QĐ ngày 8/11/2017</t>
  </si>
  <si>
    <t>Nguyễn Thanh Hương</t>
  </si>
  <si>
    <t>Quản lý tài chính tại Bệnh viện Đa khoa Đống Đa, Hà Nội</t>
  </si>
  <si>
    <t>2983/ĐHKT-QĐ ngày 8/11/2017</t>
  </si>
  <si>
    <t>Đỗ Quang Hưởng</t>
  </si>
  <si>
    <t xml:space="preserve">Nâng cao hiệu quả hoạt động tự doanh của công ty cổ phần chứng khoán Sài Gòn (SSI) </t>
  </si>
  <si>
    <t>TS. Nguyễn Thị Nhung</t>
  </si>
  <si>
    <t>3094/ĐHKT-QĐ ngày 8/11/2017</t>
  </si>
  <si>
    <t>Hoàng Đức Hùng</t>
  </si>
  <si>
    <t>Quản lý chi thường xuyên ngân sách nhà nước tại huyện Lâm Thao, tỉnh Phú Thọ</t>
  </si>
  <si>
    <t>PGS.TS. Nguyễn Văn Hiệu</t>
  </si>
  <si>
    <t>3092/ĐHKT-QĐ ngày 8/11/2017</t>
  </si>
  <si>
    <t>2982/ĐHKT-QĐ ngày 8/11/2017</t>
  </si>
  <si>
    <t>Nguyễn Thị Hằng</t>
  </si>
  <si>
    <t>Lê Thị Kim Liên</t>
  </si>
  <si>
    <t>Hoàng Anh</t>
  </si>
  <si>
    <t>Marketing Mix tại Công ty Cổ phần Cơ khí xuất nhập khẩu Việt - Nhật</t>
  </si>
  <si>
    <t>3038/ĐHKT-QĐ ngày 8/11/2017</t>
  </si>
  <si>
    <t>Trần Đức Dũng</t>
  </si>
  <si>
    <t>Nâng cao hiệu quả thu hồi nợ xấu tại Agribank chi nhánh Sở giao dịch</t>
  </si>
  <si>
    <t>PGS.TS. Trần Thị Thái Hà</t>
  </si>
  <si>
    <t>Nguyên cán bộ Trường ĐH Kinh tế, ĐHQG Hà Nội</t>
  </si>
  <si>
    <t>3114/ĐHKT-QĐ ngày 8/11/2017</t>
  </si>
  <si>
    <t>Trần Nam Tuấn</t>
  </si>
  <si>
    <t>Quản trị thương hiệu tại Công ty MAPHAVET</t>
  </si>
  <si>
    <t>3057/ĐHKT-QĐ ngày 8/11/2017</t>
  </si>
  <si>
    <t>Mai Hùng Anh</t>
  </si>
  <si>
    <t>Nghiên cứu các nhân tố ảnh hưởng đến quyết định sử dụng dịch vụ taxi Uber, Grab trên địa bàn Hà Nội</t>
  </si>
  <si>
    <t>TS. Lưu Thị Minh Ngọc</t>
  </si>
  <si>
    <t>3033/ĐHKT-QĐ ngày 8/11/2017</t>
  </si>
  <si>
    <t>Lê Thanh Hải</t>
  </si>
  <si>
    <t>Quản trị quan hệ khách hàng tại Viettel Telecom</t>
  </si>
  <si>
    <t>TS. Nguyễn Phương Mai</t>
  </si>
  <si>
    <t>3059/ĐHKT-QĐ ngày 8/11/2017</t>
  </si>
  <si>
    <t>Trần Thế Năng</t>
  </si>
  <si>
    <t>Phát triển thương hiệu Vinamotor tại Tổng công ty công nghiệp Ô tô Việt Nam</t>
  </si>
  <si>
    <t>PGS.TS. Nguyễn Mạnh Tuân</t>
  </si>
  <si>
    <t>3022/ĐHKT-QĐ ngày 8/11/2017</t>
  </si>
  <si>
    <t>Bùi Thanh Trung</t>
  </si>
  <si>
    <t>Nâng cao chất lượng dịch vụ ngân hàng bán lẻ tại ngân hàng nông nghiệp và phát triển nông thôn Việt Nam  - Chi nhánh Bình Xuyên, Vĩnh Phúc</t>
  </si>
  <si>
    <t>TS. Nguyễn Thị Kim Oanh</t>
  </si>
  <si>
    <t xml:space="preserve">Bảo hiểm tiền gửi Việt Nam, chi nhánh Hà Nội </t>
  </si>
  <si>
    <t>3106/ĐHKT-QĐ ngày 8/11/2017</t>
  </si>
  <si>
    <t>Trịnh Trung Tuyến</t>
  </si>
  <si>
    <t>Nguyễn Thành Trung</t>
  </si>
  <si>
    <t>Đánh giá hiệu quả kinh doanh tại Công ty Cổ phần CASCADE Việt Nam</t>
  </si>
  <si>
    <t xml:space="preserve">PGS.TS. Hoàng Văn Hải </t>
  </si>
  <si>
    <t>3021/ĐHKT-QĐ ngày 8/11/2017</t>
  </si>
  <si>
    <t>Nguyễn Chí Thành</t>
  </si>
  <si>
    <t>Phát triển thị trường của Công ty Tài chính Cổ phần Điện lực</t>
  </si>
  <si>
    <t>3019/ĐHKT-QĐ ngày 8/11/2017</t>
  </si>
  <si>
    <t>Quản lý đội ngũ cán bộ, công chức huyện Hoài Đức, Hà Nội</t>
  </si>
  <si>
    <t>2970/ĐHKT-QĐ ngày 8/11/2017</t>
  </si>
  <si>
    <t>Đoàn Văn Kính</t>
  </si>
  <si>
    <t>Quản lý tài chính các dự án tại Công ty cổ phần đầu tư xây lắp kỹ thuật hạ tầng PIDI</t>
  </si>
  <si>
    <t>2986/ĐHKT-QĐ ngày 8/11/2017</t>
  </si>
  <si>
    <t>Trần Minh Tuấn</t>
  </si>
  <si>
    <t>Động lực của người lao động tại Công ty Cổ phần Xây dựng và Lắp máy Việt Nam</t>
  </si>
  <si>
    <t>3042/ĐHKT-QĐ ngày 8/11/2017</t>
  </si>
  <si>
    <t>Nguyễn Thị Thúy Phượng</t>
  </si>
  <si>
    <t>Đắc Lak</t>
  </si>
  <si>
    <t>Nguyễn Xuân Nam</t>
  </si>
  <si>
    <t>Kiểm soát chi đầu tư qua Kho bạc nhà nước Ninh Bình</t>
  </si>
  <si>
    <t>Đại học Quốc gia Hà Nội</t>
  </si>
  <si>
    <t>2994/ĐHKT-QĐ ngày 8/11/2017</t>
  </si>
  <si>
    <t>Vương Ngọc Anh</t>
  </si>
  <si>
    <t>Quản lý thị trường nhà ở tại Hà Nội</t>
  </si>
  <si>
    <t>TS. Đỗ Anh Đức</t>
  </si>
  <si>
    <t>2955/ĐHKT-QĐ ngày 8/11/2017</t>
  </si>
  <si>
    <t>Nguyễn Thị Phong Lan</t>
  </si>
  <si>
    <t>Quản lý tài chính tại Trường trung cấp kinh tế Hà Nội</t>
  </si>
  <si>
    <t>2987/ĐHKT-QĐ ngày 8/11/2017</t>
  </si>
  <si>
    <t>Lương Thúy Hằng</t>
  </si>
  <si>
    <t>Quản lý tài chính tại Công ty TNHH MTV Môi trường đô thị Hà Nội</t>
  </si>
  <si>
    <t>2968/ĐHKT-QĐ ngày 8/11/2017</t>
  </si>
  <si>
    <t>Phan Huyền Châu</t>
  </si>
  <si>
    <t>Nguyễn Thanh Thúy</t>
  </si>
  <si>
    <t>Quản trị bán hàng tại Công ty Cổ phần Đầu tư Kinh doanh Đại ốc và dịch vụ thương mại Du lịch Tân Hải</t>
  </si>
  <si>
    <t>PGS.TS. Nhâm Phong Tuân</t>
  </si>
  <si>
    <t>3025/ĐHKT-QĐ ngày 8/11/2017</t>
  </si>
  <si>
    <t>Vũ Phương Chi</t>
  </si>
  <si>
    <t>Phát triển tín dụng xanh: Kinh nghiệm quốc tế và một số bài học cho các ngân hàng thương mại Việt Nam</t>
  </si>
  <si>
    <t>TS. Trần Thị Vân Anh</t>
  </si>
  <si>
    <t>3085/ĐHKT-QĐ ngày 8/11/2017</t>
  </si>
  <si>
    <t>Trần Thu Hà</t>
  </si>
  <si>
    <t>Quản lý chi ngân sách nhà nước tại thành phố Việt Trì, tỉnh Phú Thọ</t>
  </si>
  <si>
    <t>3089/ĐHKT-QĐ ngày 8/11/2017</t>
  </si>
  <si>
    <t>Lê Thị Ngọc Anh</t>
  </si>
  <si>
    <t>Trách nhiệm xã hội tại các khách sạn trên địa bàn thành phố Thanh Hóa</t>
  </si>
  <si>
    <t>3036/ĐHKT-QĐ ngày 8/11/2017</t>
  </si>
  <si>
    <t>Hồ Anh Tuấn</t>
  </si>
  <si>
    <t>Xây dựng chiến lược kinh doanh của Công ty Cổ phần truyền hình tương tác Việt Nam</t>
  </si>
  <si>
    <t>PGS.TS. Hoàng Văn Hải</t>
  </si>
  <si>
    <t>3274/ĐHKT-QĐ ngày 28/11/2017</t>
  </si>
  <si>
    <t>Tạo động lực làm việc cho nhân viên tại Công ty TNHH phát triển công nghệ CFTD</t>
  </si>
  <si>
    <t xml:space="preserve">TS. Đỗ Xuân Trường </t>
  </si>
  <si>
    <t>Trung tâm dự báo và phát triển NNL, ĐHQGHN</t>
  </si>
  <si>
    <t>3029/ĐHKT-QĐ ngày 8/11/2017</t>
  </si>
  <si>
    <t>Vũ Thị Diệu Linh</t>
  </si>
  <si>
    <t>Marketing Mix tại Công ty Cổ phần Ô tô Tải hạng nặng Việt Nam</t>
  </si>
  <si>
    <t>3030/ĐHKT-QĐ ngày 8/11/2017</t>
  </si>
  <si>
    <t>Vũ Tuyết Nhung</t>
  </si>
  <si>
    <t>Marketing Mix trong phát triển dịch vụ ngân hàng điện tử Vietinbank Ipay</t>
  </si>
  <si>
    <t>3031/ĐHKT-QĐ ngày 8/11/2017</t>
  </si>
  <si>
    <t>Phạm Hồng Nhung</t>
  </si>
  <si>
    <t>Năng lực cạnh tranh của ngân hàng TMCP Đầu tư và Phát triển Việt Nam - Chi nhánh Thái Bình</t>
  </si>
  <si>
    <t>3048/ĐHKT-QĐ ngày 8/11/2017</t>
  </si>
  <si>
    <t>0912222589</t>
  </si>
  <si>
    <t>thanhtung1510@gmail.com</t>
  </si>
  <si>
    <t>Trương Thanh Tùng</t>
  </si>
  <si>
    <t>Quản trị quan hệ khách hàng tại Ngân hàng nông nghiệp và phát triển Nông thôn Việt Nam - Chi nhánh Đông Hà Nội</t>
  </si>
  <si>
    <t>TS. Phạm Quang Vinh</t>
  </si>
  <si>
    <t>3269/ĐHKT-QĐ ngày 28/11/2017</t>
  </si>
  <si>
    <t>Phạm Thị Thùy Dương 03/04/1990</t>
  </si>
  <si>
    <t>Phạm Thị Thùy Dương 03/04/1991</t>
  </si>
  <si>
    <t>Phạm Thị Thùy Dương 03/04/1992</t>
  </si>
  <si>
    <t>Phạm Thị Thùy Dương 03/04/1993</t>
  </si>
  <si>
    <t>Phạm Thị Thùy Dương 03/04/1994</t>
  </si>
  <si>
    <t>Phạm Thị Thùy Dương 03/04/1995</t>
  </si>
  <si>
    <t>Phạm Thị Thùy Dương 03/04/1996</t>
  </si>
  <si>
    <t>Phạm Thị Thùy Dương 03/04/1997</t>
  </si>
  <si>
    <t>Phạm Thị Thùy Dương 03/04/1998</t>
  </si>
  <si>
    <t>Phạm Thị Thùy Dương 03/04/1999</t>
  </si>
  <si>
    <t>Phạm Thị Thùy Dương 03/04/2000</t>
  </si>
  <si>
    <t>Phạm Thị Thùy Dương 03/04/2001</t>
  </si>
  <si>
    <t>Phạm Thị Thùy Dương 03/04/2002</t>
  </si>
  <si>
    <t>Phạm Thị Thùy Dương 03/04/2003</t>
  </si>
  <si>
    <t>Phạm Thị Thùy Dương 03/04/2004</t>
  </si>
  <si>
    <t>Phạm Thị Thùy Dương 03/04/2005</t>
  </si>
  <si>
    <t>Phạm Thị Thùy Dương 03/04/2006</t>
  </si>
  <si>
    <t>Phạm Thị Thùy Dương 03/04/2007</t>
  </si>
  <si>
    <t>Phạm Thị Thùy Dương 03/04/2008</t>
  </si>
  <si>
    <t>Phạm Thị Thùy Dương 03/04/2009</t>
  </si>
  <si>
    <t>Phạm Thị Thùy Dương 03/04/2010</t>
  </si>
  <si>
    <t>Phạm Thị Thùy Dương 03/04/2011</t>
  </si>
  <si>
    <t>Phạm Thị Thùy Dương 03/04/2012</t>
  </si>
  <si>
    <t>Phạm Thị Thùy Dương 03/04/2013</t>
  </si>
  <si>
    <t>Phạm Thị Thùy Dương 03/04/2014</t>
  </si>
  <si>
    <t>Phạm Thị Thùy Dương 03/04/2015</t>
  </si>
  <si>
    <t>Phạm Thị Thùy Dương 03/04/2016</t>
  </si>
  <si>
    <t>Phạm Thị Thùy Dương 03/04/2017</t>
  </si>
  <si>
    <t>Phạm Thị Thùy Dương 03/04/2018</t>
  </si>
  <si>
    <t>Phạm Thị Thùy Dương 03/04/2019</t>
  </si>
  <si>
    <t>Phạm Thị Thùy Dương 03/04/2020</t>
  </si>
  <si>
    <t>Phạm Thị Thùy Dương 03/04/2021</t>
  </si>
  <si>
    <t>Phạm Thị Thùy Dương 03/04/2022</t>
  </si>
  <si>
    <t>Phạm Thị Thùy Dương 03/04/2023</t>
  </si>
  <si>
    <t>Phạm Thị Thùy Dương 03/04/2024</t>
  </si>
  <si>
    <t>Phạm Thị Thùy Dương 03/04/2025</t>
  </si>
  <si>
    <t>Phạm Thị Thùy Dương 03/04/2026</t>
  </si>
  <si>
    <t>Phạm Thị Thùy Dương 03/04/2027</t>
  </si>
  <si>
    <t>Phạm Thị Thùy Dương 03/04/2028</t>
  </si>
  <si>
    <t>Phạm Thị Thùy Dương 03/04/2029</t>
  </si>
  <si>
    <t>Phạm Thị Thùy Dương 03/04/2030</t>
  </si>
  <si>
    <t>Phạm Thị Thùy Dương 03/04/2031</t>
  </si>
  <si>
    <t>Phạm Thị Thùy Dương 03/04/2032</t>
  </si>
  <si>
    <t>Phạm Thị Thùy Dương 03/04/2033</t>
  </si>
  <si>
    <t>Phạm Thị Thùy Dương 03/04/2034</t>
  </si>
  <si>
    <t>Phạm Thị Thùy Dương 03/04/2035</t>
  </si>
  <si>
    <t>Phạm Thị Thùy Dương 03/04/2036</t>
  </si>
  <si>
    <t>Phạm Thị Thùy Dương 03/04/2037</t>
  </si>
  <si>
    <t>Phạm Thị Thùy Dương 03/04/2038</t>
  </si>
  <si>
    <t>Phạm Thị Thùy Dương 03/04/2039</t>
  </si>
  <si>
    <t>Phạm Thị Thùy Dương 03/04/2040</t>
  </si>
  <si>
    <t>Phạm Thị Thùy Dương 03/04/2041</t>
  </si>
  <si>
    <t>Phạm Thị Thùy Dương 03/04/2042</t>
  </si>
  <si>
    <t>Phạm Thị Thùy Dương 03/04/2043</t>
  </si>
  <si>
    <t>Phạm Thị Thùy Dương 03/04/2044</t>
  </si>
  <si>
    <t>Phạm Thị Thùy Dương 03/04/2045</t>
  </si>
  <si>
    <t>Phạm Thị Thùy Dương 03/04/2046</t>
  </si>
  <si>
    <t>Phạm Thị Thùy Dương 03/04/2047</t>
  </si>
  <si>
    <t>Phạm Thị Thùy Dương 03/04/2048</t>
  </si>
  <si>
    <t>Phạm Thị Thùy Dương 03/04/2049</t>
  </si>
  <si>
    <t>Phạm Thị Thùy Dương 03/04/2050</t>
  </si>
  <si>
    <t>Phạm Thị Thùy Dương 03/04/2051</t>
  </si>
  <si>
    <t>Phạm Thị Thùy Dương 03/04/2052</t>
  </si>
  <si>
    <t>Phạm Thị Thùy Dương 03/04/2053</t>
  </si>
  <si>
    <t>Phạm Thị Thùy Dương 03/04/2054</t>
  </si>
  <si>
    <t>Phạm Thị Thùy Dương 03/04/2055</t>
  </si>
  <si>
    <t>Phạm Thị Thùy Dương 03/04/2056</t>
  </si>
  <si>
    <t>Phạm Thị Thùy Dương 03/04/2057</t>
  </si>
  <si>
    <t>Phạm Thị Thùy Dương 03/04/2058</t>
  </si>
  <si>
    <t>Phạm Thị Thùy Dương 03/04/2059</t>
  </si>
  <si>
    <t>Phạm Thị Thùy Dương 03/04/2060</t>
  </si>
  <si>
    <t>Phạm Thị Thùy Dương 03/04/2061</t>
  </si>
  <si>
    <t>Phạm Thị Thùy Dương 03/04/2062</t>
  </si>
  <si>
    <t>Phạm Thị Thùy Dương 03/04/2063</t>
  </si>
  <si>
    <t>Phạm Thị Thùy Dương 03/04/2064</t>
  </si>
  <si>
    <t>Phạm Thị Thùy Dương 03/04/2065</t>
  </si>
  <si>
    <t>Phạm Thị Thùy Dương 03/04/2066</t>
  </si>
  <si>
    <t>Phạm Thị Thùy Dương 03/04/2067</t>
  </si>
  <si>
    <t>Phạm Thị Thùy Dương 03/04/2068</t>
  </si>
  <si>
    <t>Phạm Thị Thùy Dương 03/04/2069</t>
  </si>
  <si>
    <t>Phạm Thị Thùy Dương 03/04/2070</t>
  </si>
  <si>
    <t>Phạm Thị Thùy Dương 03/04/2071</t>
  </si>
  <si>
    <t>Phạm Thị Thùy Dương 03/04/2072</t>
  </si>
  <si>
    <t>Phạm Thị Thùy Dương 03/04/2073</t>
  </si>
  <si>
    <t>Phạm Thị Thùy Dương 03/04/2074</t>
  </si>
  <si>
    <t>Phạm Thị Thùy Dương 03/04/2075</t>
  </si>
  <si>
    <t>Phạm Thị Thùy Dương 03/04/2076</t>
  </si>
  <si>
    <t>Phạm Thị Thùy Dương 03/04/2077</t>
  </si>
  <si>
    <t>Phạm Thị Thùy Dương 03/04/2078</t>
  </si>
  <si>
    <t>Phạm Thị Thùy Dương 03/04/2079</t>
  </si>
  <si>
    <t>Phạm Thị Thùy Dương 03/04/2080</t>
  </si>
  <si>
    <t>Phạm Thị Thùy Dương 03/04/2081</t>
  </si>
  <si>
    <t>Phạm Thị Thùy Dương 03/04/2082</t>
  </si>
  <si>
    <t>Phạm Thị Thùy Dương 03/04/2083</t>
  </si>
  <si>
    <t>07/09/1975</t>
  </si>
  <si>
    <t>Lê Thành</t>
  </si>
  <si>
    <t>17/03/1993</t>
  </si>
  <si>
    <t>27/10/1986</t>
  </si>
  <si>
    <t>Cảnh</t>
  </si>
  <si>
    <t>08/02/1986</t>
  </si>
  <si>
    <t>Nguyễn Văn Cảnh</t>
  </si>
  <si>
    <t>Hoàn thiện chiến lược marketing cho các sản phẩm phần mềm tại Tập đoàn viễn thông quân đội</t>
  </si>
  <si>
    <t>PGS.TS. Vũ Trí Dũng</t>
  </si>
  <si>
    <t>Trường Đại học Kinh tế Quốc dân</t>
  </si>
  <si>
    <t>1069/QĐ-ĐHKT ngày 04/05/2017</t>
  </si>
  <si>
    <t>0965751111</t>
  </si>
  <si>
    <t>canhnguyen..nd@gmail.com</t>
  </si>
  <si>
    <t>Thu hút và sử dụng ODA tại tỉnh Hòa Bình giai đoạn 2008-2015</t>
  </si>
  <si>
    <t>PGS.TS. Nguyễn Thị Kim Chi</t>
  </si>
  <si>
    <t>896/QĐ-ĐHKT ngày 04/05/2017</t>
  </si>
  <si>
    <t>0941878999</t>
  </si>
  <si>
    <t>phuonganh2158@gmail.com</t>
  </si>
  <si>
    <t>Nguyễn Thị Khánh</t>
  </si>
  <si>
    <t>02/09/1990</t>
  </si>
  <si>
    <t>0355586868</t>
  </si>
  <si>
    <t>khanhhuyen2990@gmail.com</t>
  </si>
  <si>
    <t>Phùng Ngọc</t>
  </si>
  <si>
    <t>11/09/1989</t>
  </si>
  <si>
    <t>TCNH</t>
  </si>
  <si>
    <t>0944888919</t>
  </si>
  <si>
    <t>andyduc119@gmail.com</t>
  </si>
  <si>
    <t>Vũ Diệu</t>
  </si>
  <si>
    <t>01/08/1981</t>
  </si>
  <si>
    <t>0978266119</t>
  </si>
  <si>
    <t>huyensonpa@gmail.com</t>
  </si>
  <si>
    <t>22/09/1984</t>
  </si>
  <si>
    <t>0976815199</t>
  </si>
  <si>
    <t>thuhienxuan@gmail.com</t>
  </si>
  <si>
    <t>12/12/1990</t>
  </si>
  <si>
    <t>0964036866</t>
  </si>
  <si>
    <t>pienguyen121290@gmail.com</t>
  </si>
  <si>
    <t>13/01/1982</t>
  </si>
  <si>
    <t>0964578681</t>
  </si>
  <si>
    <t>tuannc@bidv.com.vn</t>
  </si>
  <si>
    <t>28/03/1979</t>
  </si>
  <si>
    <t>0916280379</t>
  </si>
  <si>
    <t>longdiep.yb@gmail.com</t>
  </si>
  <si>
    <t>Phạm Trung</t>
  </si>
  <si>
    <t>Phạm Trung Kiên</t>
  </si>
  <si>
    <t>21/09/1984</t>
  </si>
  <si>
    <t>Đánh giá nhân sự tại Công ty cổ phần Sản xuất Thương mại và công nghiệp DLT</t>
  </si>
  <si>
    <t>Đại học Quốc Gia Hà Nội</t>
  </si>
  <si>
    <t>1109/QĐ-ĐHKT ngày 04/05/2017</t>
  </si>
  <si>
    <t>0984379110</t>
  </si>
  <si>
    <t>visterhn@yahoo.com</t>
  </si>
  <si>
    <t>Phạm Thị Lan</t>
  </si>
  <si>
    <t>28/11/1987</t>
  </si>
  <si>
    <t>Hà Thị Thanh</t>
  </si>
  <si>
    <t>31/03/1976</t>
  </si>
  <si>
    <t>0974959998</t>
  </si>
  <si>
    <t>huonghtt@skypec.com.vn</t>
  </si>
  <si>
    <t>098768858</t>
  </si>
  <si>
    <t>phuongpham2811@gmail.com</t>
  </si>
  <si>
    <t>06/10/1983</t>
  </si>
  <si>
    <t>0979692222</t>
  </si>
  <si>
    <t>lienvpsphagiang@gmail.com</t>
  </si>
  <si>
    <t>0978831382</t>
  </si>
  <si>
    <t>luong_nguyenthi2011@gmail.com</t>
  </si>
  <si>
    <t>0902986666</t>
  </si>
  <si>
    <t>ltl4992@gmail.com</t>
  </si>
  <si>
    <t>Hà Diệu</t>
  </si>
  <si>
    <t>0932210007</t>
  </si>
  <si>
    <t>dieulinhha83@gmail.com</t>
  </si>
  <si>
    <t>Lê Quý</t>
  </si>
  <si>
    <t>26/07/1979</t>
  </si>
  <si>
    <t>0916781195</t>
  </si>
  <si>
    <t>duonglq2607@gmail.com</t>
  </si>
  <si>
    <t>Bằng NN</t>
  </si>
  <si>
    <t>Đặng Thị</t>
  </si>
  <si>
    <t>Tập</t>
  </si>
  <si>
    <t>29/12/1977</t>
  </si>
  <si>
    <t xml:space="preserve">A Quang </t>
  </si>
  <si>
    <t>Sửu</t>
  </si>
  <si>
    <t>27/03/1985</t>
  </si>
  <si>
    <t>DANH SÁCH HỌC VIÊN ĐĂNG KÝ BẢO VỆ LUẬN VĂN THẠC SĨ 
ĐỢT 4 - NĂM 2018 (THÁNG 11)</t>
  </si>
  <si>
    <t>10/03/1985</t>
  </si>
  <si>
    <t>0982610385</t>
  </si>
  <si>
    <t>thanhluongnt18@gmail.com</t>
  </si>
  <si>
    <t>Phùng Phúc</t>
  </si>
  <si>
    <t>Hảo</t>
  </si>
  <si>
    <t>28/12/1989</t>
  </si>
  <si>
    <t>0973788409</t>
  </si>
  <si>
    <t>haopp@vietinbank.vn</t>
  </si>
  <si>
    <t>Bùi Văn</t>
  </si>
  <si>
    <t>Bách</t>
  </si>
  <si>
    <t>13/05/1987</t>
  </si>
  <si>
    <t>Bùi Văn Bách</t>
  </si>
  <si>
    <t>Quản trị tinh gọn trong sản xuất bún tại làng nghề Thanh Lương - Hà Nội</t>
  </si>
  <si>
    <t>1066/QĐ-ĐHKT ngày 04/05/2017</t>
  </si>
  <si>
    <t>0906328688</t>
  </si>
  <si>
    <t>bach.dt2@gmail.com</t>
  </si>
  <si>
    <t>Trần Hồng</t>
  </si>
  <si>
    <t>0904873496</t>
  </si>
  <si>
    <t>honglinhhtc@gmail.com</t>
  </si>
  <si>
    <t>Hiệu quả huy động vốn tại Ngân hàng TMCP Sài Gòn- Hà Nội, Chi nhánh Ba Đình</t>
  </si>
  <si>
    <t>1213/QĐ-ĐHKT ngày 04/05/2017</t>
  </si>
  <si>
    <t>Nguyễn Ngọc</t>
  </si>
  <si>
    <t>Nguyễn Ngọc Quỳnh</t>
  </si>
  <si>
    <t>22/10/1991</t>
  </si>
  <si>
    <t>HV đi công tác nợ HS</t>
  </si>
  <si>
    <t>11/09/1988</t>
  </si>
  <si>
    <t>0912711567</t>
  </si>
  <si>
    <t>hongminh.aof@gmail.com</t>
  </si>
  <si>
    <t>10/02/1993</t>
  </si>
  <si>
    <t>0964556887</t>
  </si>
  <si>
    <t>trinhdung1993@gmail.com</t>
  </si>
  <si>
    <t>0972133333</t>
  </si>
  <si>
    <t>vudunghvt88@gmail.com</t>
  </si>
  <si>
    <t>Đỗ Thu</t>
  </si>
  <si>
    <t>12/09/1989</t>
  </si>
  <si>
    <t>0904073371</t>
  </si>
  <si>
    <t>dothutranght@gmail.com</t>
  </si>
  <si>
    <t>thiếu QĐ</t>
  </si>
  <si>
    <t>Trần Vương</t>
  </si>
  <si>
    <t>18/08/1991</t>
  </si>
  <si>
    <t>0988787418</t>
  </si>
  <si>
    <t>vuongtung.tran91@gmail.com</t>
  </si>
  <si>
    <t>Vũ Việt</t>
  </si>
  <si>
    <t>24/07/1992</t>
  </si>
  <si>
    <t>0916024792</t>
  </si>
  <si>
    <t>anhvvaic@gmail.com</t>
  </si>
  <si>
    <t>31/10/1976</t>
  </si>
  <si>
    <t>0912244691</t>
  </si>
  <si>
    <t>quan.afcvn@gmail.com</t>
  </si>
  <si>
    <t>Nguyễn Thắng</t>
  </si>
  <si>
    <t>Vượng</t>
  </si>
  <si>
    <t>0962368622</t>
  </si>
  <si>
    <t>vuongnt@moit.gov.vn</t>
  </si>
  <si>
    <t>12/05/1990</t>
  </si>
  <si>
    <t>0969992466</t>
  </si>
  <si>
    <t>ngocminh1205@gmail.com</t>
  </si>
  <si>
    <t>Vũ Cao</t>
  </si>
  <si>
    <t>15/12/1979</t>
  </si>
  <si>
    <t>0912139188</t>
  </si>
  <si>
    <t>cvcuong1979@gmail.com</t>
  </si>
  <si>
    <t>26/06/1990</t>
  </si>
  <si>
    <t>0973441419</t>
  </si>
  <si>
    <t>buithanhthuy266@gmail.com</t>
  </si>
  <si>
    <t>Hoàng Thị Hoàng</t>
  </si>
  <si>
    <t>01/11/1990</t>
  </si>
  <si>
    <t>0389996370</t>
  </si>
  <si>
    <t>hoanganhke53b@gmail.com</t>
  </si>
  <si>
    <t>Phạm Tuân</t>
  </si>
  <si>
    <t>Tạo động lực cho giảng viên của Trường Cao đẳng kinh tế công nghiệp Hà Nội</t>
  </si>
  <si>
    <t>1133/QĐ-ĐHKT ngày 04/05/2017</t>
  </si>
  <si>
    <t>0911511982</t>
  </si>
  <si>
    <t>phamtuan7744666@gmail.com</t>
  </si>
  <si>
    <t>in lại LV</t>
  </si>
  <si>
    <t>09/09/1993</t>
  </si>
  <si>
    <t>0379243435</t>
  </si>
  <si>
    <t>nguyenthiphuongthaodc09.15@gmail.com</t>
  </si>
  <si>
    <t>Trương Thị Phương</t>
  </si>
  <si>
    <t>02/09/1994</t>
  </si>
  <si>
    <t>0981942929</t>
  </si>
  <si>
    <t>truongthao2994@gmail.com</t>
  </si>
  <si>
    <t>26/09/1992</t>
  </si>
  <si>
    <t>0358496435</t>
  </si>
  <si>
    <t>tranthutra2609@gmail.com\</t>
  </si>
  <si>
    <t>0383202574</t>
  </si>
  <si>
    <t>thuhien304,nd@gmail.com</t>
  </si>
  <si>
    <t>GKS</t>
  </si>
  <si>
    <t>Lê Phương</t>
  </si>
  <si>
    <t>28/07/1992</t>
  </si>
  <si>
    <t>0988193287</t>
  </si>
  <si>
    <t>phuongthaosnv287@gmail.com</t>
  </si>
  <si>
    <t>Nợ LV (chị Hoa)</t>
  </si>
  <si>
    <t>Đặng Thị Quỳnh</t>
  </si>
  <si>
    <t>21/01/1990</t>
  </si>
  <si>
    <t>0934682836</t>
  </si>
  <si>
    <t>quynhhoa251289@gmail.com</t>
  </si>
  <si>
    <t>Mai Thanh</t>
  </si>
  <si>
    <t>01/02/1985</t>
  </si>
  <si>
    <t>0983083923</t>
  </si>
  <si>
    <t>thuymt923@gmail.com</t>
  </si>
  <si>
    <t>14/01/1988</t>
  </si>
  <si>
    <t>0987114577</t>
  </si>
  <si>
    <t>thuhien@thangmayquocte.com</t>
  </si>
  <si>
    <t>Nguyễn Thị Kim</t>
  </si>
  <si>
    <t>27/08/1985</t>
  </si>
  <si>
    <t>0966833569</t>
  </si>
  <si>
    <t>kimnganlh2785@gmail.com</t>
  </si>
  <si>
    <t>Nguyễn Thị Trinh</t>
  </si>
  <si>
    <t>19/05/1994</t>
  </si>
  <si>
    <t>0914119594</t>
  </si>
  <si>
    <t>trinhletuu@gmail.com</t>
  </si>
  <si>
    <t>Đỗ Thị Lan</t>
  </si>
  <si>
    <t>06/05/1992</t>
  </si>
  <si>
    <t>0933950111</t>
  </si>
  <si>
    <t>lananhdo6592@gmail.com</t>
  </si>
  <si>
    <t>Hoàng Thu</t>
  </si>
  <si>
    <t>29/10/1991</t>
  </si>
  <si>
    <t>0948198286</t>
  </si>
  <si>
    <t>hoangmai2910@gmail.com</t>
  </si>
  <si>
    <t>Bùi Hồng</t>
  </si>
  <si>
    <t>18/03/1979</t>
  </si>
  <si>
    <t>0961005999</t>
  </si>
  <si>
    <t>manhbao153@gmail.com</t>
  </si>
  <si>
    <t>26/10/1991</t>
  </si>
  <si>
    <t>0974261091</t>
  </si>
  <si>
    <t>dinhthanh.n91@gmail.com</t>
  </si>
  <si>
    <t>Đoàn Bảo</t>
  </si>
  <si>
    <t>20/12/1990</t>
  </si>
  <si>
    <t>0934661799</t>
  </si>
  <si>
    <t>doanbaokhanh@gmail.com</t>
  </si>
  <si>
    <t>Nợ LV</t>
  </si>
  <si>
    <t>Dương Xuân</t>
  </si>
  <si>
    <t>26/02/1977</t>
  </si>
  <si>
    <t>0913306108</t>
  </si>
  <si>
    <t>haidonganh108@gmail.com</t>
  </si>
  <si>
    <t>21/03/1980</t>
  </si>
  <si>
    <t>0987836226</t>
  </si>
  <si>
    <t>hangthutran2103@gmail.com</t>
  </si>
  <si>
    <t>Đặng Thu</t>
  </si>
  <si>
    <t>19/10/1985</t>
  </si>
  <si>
    <t>CLC</t>
  </si>
  <si>
    <t>0983468664</t>
  </si>
  <si>
    <t>hienthudang@gmail.com</t>
  </si>
  <si>
    <t>nợ hs LV</t>
  </si>
  <si>
    <t>Từ Diệu</t>
  </si>
  <si>
    <t>21/10/1977</t>
  </si>
  <si>
    <t>0983471077</t>
  </si>
  <si>
    <t>tudieuhuongagribank@gmail.com</t>
  </si>
  <si>
    <t>Lương Hoàng</t>
  </si>
  <si>
    <t>Lương Hoàng Minh</t>
  </si>
  <si>
    <t>16/04/1983</t>
  </si>
  <si>
    <t>BCN</t>
  </si>
  <si>
    <t>0983160483</t>
  </si>
  <si>
    <t>Mngoan@gmail.com</t>
  </si>
  <si>
    <t>đã ck, nợ BL số 2</t>
  </si>
  <si>
    <t>Hà Ngọc</t>
  </si>
  <si>
    <t>Lý</t>
  </si>
  <si>
    <t>29/07/1984</t>
  </si>
  <si>
    <t>0988779946</t>
  </si>
  <si>
    <t>lyhn84@gmail.com</t>
  </si>
  <si>
    <t>Liêm</t>
  </si>
  <si>
    <t>26/01/1986</t>
  </si>
  <si>
    <t>0984789479</t>
  </si>
  <si>
    <t>liemanh1267@gmail.com</t>
  </si>
  <si>
    <t>Chinh</t>
  </si>
  <si>
    <t>05/02/1986</t>
  </si>
  <si>
    <t>0914331819</t>
  </si>
  <si>
    <t>chinhnv86.ktxmd@gmail.com</t>
  </si>
  <si>
    <t>Nguyễn Hương</t>
  </si>
  <si>
    <t>14/12/1993</t>
  </si>
  <si>
    <t>0362577662</t>
  </si>
  <si>
    <t>giangnguyen4121@gmail.com</t>
  </si>
  <si>
    <t>17/05/1991</t>
  </si>
  <si>
    <t>0974050503</t>
  </si>
  <si>
    <t>maiphuong175@gmail.com</t>
  </si>
  <si>
    <t>Hà Mỹ</t>
  </si>
  <si>
    <t>0904691992</t>
  </si>
  <si>
    <t>myanh1909@gmail.com</t>
  </si>
  <si>
    <t>27/06/1968</t>
  </si>
  <si>
    <t>0913282677</t>
  </si>
  <si>
    <t>phongnx276@gmail.com</t>
  </si>
  <si>
    <t xml:space="preserve">Vương Thế </t>
  </si>
  <si>
    <t>21/07/1986</t>
  </si>
  <si>
    <t>0983262885</t>
  </si>
  <si>
    <t>vuonganhhntt@gmail.com</t>
  </si>
  <si>
    <t>Hà Văn</t>
  </si>
  <si>
    <t>0981922192</t>
  </si>
  <si>
    <t>tronghv@vietinbank.vn</t>
  </si>
  <si>
    <t>Đạt</t>
  </si>
  <si>
    <t>08/04/1989</t>
  </si>
  <si>
    <t>TS. Trần Thế Nữ</t>
  </si>
  <si>
    <t>0984355567</t>
  </si>
  <si>
    <t>datnh.md@mbbank.com.vn</t>
  </si>
  <si>
    <t>23/04/1991</t>
  </si>
  <si>
    <t>0942259679</t>
  </si>
  <si>
    <t>thaongoc234@gmail.com</t>
  </si>
  <si>
    <t>Lê Thị</t>
  </si>
  <si>
    <t>22/02/1992</t>
  </si>
  <si>
    <t>0948622592</t>
  </si>
  <si>
    <t>van.hanoiford@gmail.com</t>
  </si>
  <si>
    <t>12/05/1988</t>
  </si>
  <si>
    <t>0976999567</t>
  </si>
  <si>
    <t>ndtuan_04@langson.gov.vn</t>
  </si>
  <si>
    <t>Vũ Kim</t>
  </si>
  <si>
    <t>01/04/1992</t>
  </si>
  <si>
    <t>01669988092</t>
  </si>
  <si>
    <t>vukimanh.1492@gmail.com</t>
  </si>
  <si>
    <t>09/09/1979</t>
  </si>
  <si>
    <t>0975678989</t>
  </si>
  <si>
    <t>tuanbm@outlook.com</t>
  </si>
  <si>
    <t xml:space="preserve">Ngô Việt </t>
  </si>
  <si>
    <t>Tiệp</t>
  </si>
  <si>
    <t>20/12/1980</t>
  </si>
  <si>
    <t>0915583322</t>
  </si>
  <si>
    <t>ngoviettiep@gmail.com</t>
  </si>
  <si>
    <t>Lương Thị</t>
  </si>
  <si>
    <t>18/03/1978</t>
  </si>
  <si>
    <t>0948048062</t>
  </si>
  <si>
    <t>luonghuyentc@gmail.com</t>
  </si>
  <si>
    <t>Trịnh Thị</t>
  </si>
  <si>
    <t>28/02/1991</t>
  </si>
  <si>
    <t>0985280291</t>
  </si>
  <si>
    <t>mytrang282@gmail.com</t>
  </si>
  <si>
    <t>Đào Quang</t>
  </si>
  <si>
    <t>03/01/1978</t>
  </si>
  <si>
    <t>0912355249</t>
  </si>
  <si>
    <t>dqhaipth@gmail.com</t>
  </si>
  <si>
    <t>Phạm Thúy</t>
  </si>
  <si>
    <t>08/10/1986</t>
  </si>
  <si>
    <t>0945695779</t>
  </si>
  <si>
    <t>hangpham810@yahoo.com</t>
  </si>
  <si>
    <t>17/02/1981</t>
  </si>
  <si>
    <t>0967654343</t>
  </si>
  <si>
    <t>thuyly@gmail.com</t>
  </si>
  <si>
    <t>Nợ Lv</t>
  </si>
  <si>
    <t>07/11/1991</t>
  </si>
  <si>
    <t>0386089793</t>
  </si>
  <si>
    <t>nguyenphuong@vnu.edu.vn</t>
  </si>
  <si>
    <t>18/10/1980</t>
  </si>
  <si>
    <t>0945924168</t>
  </si>
  <si>
    <t>haixd1998@gmail.com</t>
  </si>
  <si>
    <t>Phạm Văn</t>
  </si>
  <si>
    <t>12/06/1990</t>
  </si>
  <si>
    <t>0838656566</t>
  </si>
  <si>
    <t>minh.pv126@gmail.com</t>
  </si>
  <si>
    <t xml:space="preserve">Nguyễn Hồng </t>
  </si>
  <si>
    <t>07/11/1975</t>
  </si>
  <si>
    <t>A Xuân</t>
  </si>
  <si>
    <t>0989901166</t>
  </si>
  <si>
    <t>luatsuxuan36@gmail.com</t>
  </si>
  <si>
    <t>Tô Bình</t>
  </si>
  <si>
    <t>10/12/1994</t>
  </si>
  <si>
    <t>0382545408</t>
  </si>
  <si>
    <t>duongtoo.vnu@gmail.com</t>
  </si>
  <si>
    <t>Lương Thị Hồng</t>
  </si>
  <si>
    <t>Quyên</t>
  </si>
  <si>
    <t>01/03/1982</t>
  </si>
  <si>
    <t>0912553119</t>
  </si>
  <si>
    <t>luonghongquyen@gmail.com</t>
  </si>
  <si>
    <t>Hoàng Phương</t>
  </si>
  <si>
    <t>0949618588</t>
  </si>
  <si>
    <t>thuyhoang20588@gmail.com</t>
  </si>
  <si>
    <t>Đặng</t>
  </si>
  <si>
    <t>22/11/1991</t>
  </si>
  <si>
    <t>0949388066</t>
  </si>
  <si>
    <t>dangnam91.neu@gmail.com</t>
  </si>
  <si>
    <t>22/04/1987</t>
  </si>
  <si>
    <t>0978885975</t>
  </si>
  <si>
    <t>giangnb1@bidv.com.vn</t>
  </si>
  <si>
    <t>06/07/1992</t>
  </si>
  <si>
    <t>0948206206</t>
  </si>
  <si>
    <t>trantra67@gmail.com</t>
  </si>
  <si>
    <t>Trương Nhật</t>
  </si>
  <si>
    <t>08/08/1993</t>
  </si>
  <si>
    <t>0383967422</t>
  </si>
  <si>
    <t>nhatlinh0808@gmail.com</t>
  </si>
  <si>
    <t>17/09/1979</t>
  </si>
  <si>
    <t>0912425959</t>
  </si>
  <si>
    <t>ntthoa@vnu.edu.vn</t>
  </si>
  <si>
    <t>13/06/1984</t>
  </si>
  <si>
    <t>0919721962</t>
  </si>
  <si>
    <t>nqhung136@gmail.com</t>
  </si>
  <si>
    <t>Bùi Công</t>
  </si>
  <si>
    <t>08/01/1978</t>
  </si>
  <si>
    <t>0912490077</t>
  </si>
  <si>
    <t>viebcuebvnu@gmail.com</t>
  </si>
  <si>
    <t>17/05/1982</t>
  </si>
  <si>
    <t>0982355565</t>
  </si>
  <si>
    <t>loannh.slamb@gmail.com</t>
  </si>
  <si>
    <t>04/09/1992</t>
  </si>
  <si>
    <t>0378130986</t>
  </si>
  <si>
    <t>nguyenthithanhxuan.4292@gmail.com</t>
  </si>
  <si>
    <t>Hoàng Trường</t>
  </si>
  <si>
    <t>14/06/1984</t>
  </si>
  <si>
    <t>0975072489</t>
  </si>
  <si>
    <t>arc.truongcong@gmail.com</t>
  </si>
  <si>
    <t>Lưu Thị Thanh</t>
  </si>
  <si>
    <t>16/12/1986</t>
  </si>
  <si>
    <t>0978431686</t>
  </si>
  <si>
    <t>thuythanh1612@gmail.com</t>
  </si>
  <si>
    <t>23/05/1989</t>
  </si>
  <si>
    <t>0914808668</t>
  </si>
  <si>
    <t>phutq1989@gmail.com</t>
  </si>
  <si>
    <t>Phạm Hữu</t>
  </si>
  <si>
    <t>Quý</t>
  </si>
  <si>
    <t>24/01/1991</t>
  </si>
  <si>
    <t>0942056700</t>
  </si>
  <si>
    <t>phamhuuquy91@gmail.com</t>
  </si>
  <si>
    <t>Phạm Thị Thu Huyền</t>
  </si>
  <si>
    <t>Nghiên cứu các nhân tố ảnh hưởng đến sự hài lòng của khách hàng sử dụng dịch vụ viễn thông di động Vinaphone tại Ninh Bình</t>
  </si>
  <si>
    <t>PGS.TS. Nguyễn Thanh Bình</t>
  </si>
  <si>
    <t>Trường Đại học Ngoại thương</t>
  </si>
  <si>
    <t>1104/QĐ-ĐHKT ngày 04/05/2017</t>
  </si>
  <si>
    <t>0916827575</t>
  </si>
  <si>
    <t>hychi7979@gmail.com</t>
  </si>
  <si>
    <t>Trịnh Thanh</t>
  </si>
  <si>
    <t>30/09/1982</t>
  </si>
  <si>
    <t>Trịnh Thanh Long</t>
  </si>
  <si>
    <t>Chất lượng nhân lực tại Trung tâm công nghệ thông tin của Ngân hàng TMCP Đầu tư và Phát triển Việt Nam</t>
  </si>
  <si>
    <t>1115/QĐ-ĐHKT ngày 04/05/2017</t>
  </si>
  <si>
    <t>0902166388</t>
  </si>
  <si>
    <t>thanhlongthanhlongdb@gmail.com</t>
  </si>
  <si>
    <t>26/03/1989</t>
  </si>
  <si>
    <t>0976830689</t>
  </si>
  <si>
    <t>giangnth.bidv@gmail.com</t>
  </si>
  <si>
    <t>0936326393</t>
  </si>
  <si>
    <t>tunx@gmail.com</t>
  </si>
  <si>
    <t>26/08/1991</t>
  </si>
  <si>
    <t>Trần Huyền</t>
  </si>
  <si>
    <t>11/11/1990</t>
  </si>
  <si>
    <t>0943831990</t>
  </si>
  <si>
    <t>tranhuyentrang1190@gmail.com</t>
  </si>
  <si>
    <t>Phạm Quang</t>
  </si>
  <si>
    <t>20/05/1978</t>
  </si>
  <si>
    <t>0947038383</t>
  </si>
  <si>
    <t>phamquangminhbn@gmail.com</t>
  </si>
  <si>
    <t>23/03/1983</t>
  </si>
  <si>
    <t>0827773668</t>
  </si>
  <si>
    <t>ngatcktxmc@gmail.com</t>
  </si>
  <si>
    <t>Tưởng Thu</t>
  </si>
  <si>
    <t>23/11/1991</t>
  </si>
  <si>
    <t>0774271491</t>
  </si>
  <si>
    <t>thuson2311@gmail.com</t>
  </si>
  <si>
    <t>Mai Anh</t>
  </si>
  <si>
    <t>25/08/1993</t>
  </si>
  <si>
    <t>PGS.TS. Trần Thị Thanh Tú</t>
  </si>
  <si>
    <t>0942033133</t>
  </si>
  <si>
    <t>anhtu93hg@gmail.com</t>
  </si>
  <si>
    <t>Vũ Thị Mai</t>
  </si>
  <si>
    <t>04/07/1984</t>
  </si>
  <si>
    <t>0983218482</t>
  </si>
  <si>
    <t>thanhvumai@gmail.com</t>
  </si>
  <si>
    <t>16/07/1984</t>
  </si>
  <si>
    <t>0949286288</t>
  </si>
  <si>
    <t>nguyenhoangyen16784@gmail.com</t>
  </si>
  <si>
    <t xml:space="preserve">Phạm Thị </t>
  </si>
  <si>
    <t>24/10/1979</t>
  </si>
  <si>
    <t>sai LV</t>
  </si>
  <si>
    <t>0388188288</t>
  </si>
  <si>
    <t>phamthituyet@mof.gov.vn</t>
  </si>
  <si>
    <t>thiếu ảnh, sai hình thức</t>
  </si>
  <si>
    <t>Bảo vệ lần 2</t>
  </si>
  <si>
    <t>lientax168@gmail.com</t>
  </si>
  <si>
    <t>lần 1: 4/10</t>
  </si>
  <si>
    <t>Hà Mạnh</t>
  </si>
  <si>
    <t>23/05/1990</t>
  </si>
  <si>
    <t>0906283811</t>
  </si>
  <si>
    <t>hacuong.aof@gmail.com</t>
  </si>
  <si>
    <t>12/12/1980</t>
  </si>
  <si>
    <t>0912991345</t>
  </si>
  <si>
    <t>hoanghuyen1212@yahoo.com.vn</t>
  </si>
  <si>
    <t xml:space="preserve">Đã có lv, thiếu HS </t>
  </si>
  <si>
    <t>Trần Thị Thùy</t>
  </si>
  <si>
    <t>03/11/1991</t>
  </si>
  <si>
    <t>0912781589</t>
  </si>
  <si>
    <t>linhtrantt1991@gmail.com</t>
  </si>
  <si>
    <t>thiếu GXN</t>
  </si>
  <si>
    <t>Nghiêm Vân</t>
  </si>
  <si>
    <t>12/08/1984</t>
  </si>
  <si>
    <t>0984826766</t>
  </si>
  <si>
    <t>vantrang128@gmail.com</t>
  </si>
  <si>
    <t>28/05/1992</t>
  </si>
  <si>
    <t>0984469820</t>
  </si>
  <si>
    <t>hiennguyenxuan92@gmail.com</t>
  </si>
  <si>
    <t>Vũ Thị Thúy</t>
  </si>
  <si>
    <t>08/03/1991</t>
  </si>
  <si>
    <t>0969985628</t>
  </si>
  <si>
    <t>vuthuynga2204@gmail.com</t>
  </si>
  <si>
    <t>Lê Thị Như</t>
  </si>
  <si>
    <t>28/05/1994</t>
  </si>
  <si>
    <t>0977306646</t>
  </si>
  <si>
    <t>lenhungoc36@gmail.com</t>
  </si>
  <si>
    <t>Phạm Thị Bích</t>
  </si>
  <si>
    <t>0903080391</t>
  </si>
  <si>
    <t>liempb83@gmail.com</t>
  </si>
  <si>
    <t>Ngô Vũ Hồng</t>
  </si>
  <si>
    <t>14/12/1994</t>
  </si>
  <si>
    <t>Nợ HS, LV</t>
  </si>
  <si>
    <t>16/02/1985</t>
  </si>
  <si>
    <t xml:space="preserve">Lê Tuấn </t>
  </si>
  <si>
    <t>17/07/1992</t>
  </si>
  <si>
    <t>Nợ HS</t>
  </si>
  <si>
    <t>22/11/1986</t>
  </si>
  <si>
    <t>0967112111</t>
  </si>
  <si>
    <t>hoant2@bidv.com.vn</t>
  </si>
  <si>
    <t>21/08/1989</t>
  </si>
  <si>
    <t>0946889863</t>
  </si>
  <si>
    <t>quangkhanh.ftu@gmail.com</t>
  </si>
  <si>
    <t>Vũ Thùy</t>
  </si>
  <si>
    <t>20/11/1992</t>
  </si>
  <si>
    <t>CN chương trình tiên tiến</t>
  </si>
  <si>
    <t>0963601806</t>
  </si>
  <si>
    <t>trang.vuthuy1992@gmail.com</t>
  </si>
  <si>
    <t>22/06/1991</t>
  </si>
  <si>
    <t>0936899227</t>
  </si>
  <si>
    <t>nguyenhong2206@gmail.com</t>
  </si>
  <si>
    <t>08/09/1978</t>
  </si>
  <si>
    <t>0913055900</t>
  </si>
  <si>
    <t>nguyenquocduyks@gmail.com</t>
  </si>
  <si>
    <t>0935789717</t>
  </si>
  <si>
    <t>nhatlinh020691@gmail.com</t>
  </si>
  <si>
    <t>19/05/1982</t>
  </si>
  <si>
    <t>0988881905</t>
  </si>
  <si>
    <t>huongbtt@vnu.edu.vn</t>
  </si>
  <si>
    <t>Ngô Minh</t>
  </si>
  <si>
    <t>Thỏa</t>
  </si>
  <si>
    <t>0916131898</t>
  </si>
  <si>
    <t>minhthoa131898@gmail.com</t>
  </si>
  <si>
    <t>12/11/1977</t>
  </si>
  <si>
    <t>0984733993</t>
  </si>
  <si>
    <t>hang77.nguyen@gmail.com</t>
  </si>
  <si>
    <t>10/09/1978</t>
  </si>
  <si>
    <t>0916032268</t>
  </si>
  <si>
    <t>hanhnh2018@gmail.com</t>
  </si>
  <si>
    <t>Hà Minh</t>
  </si>
  <si>
    <t>Thư</t>
  </si>
  <si>
    <t>17/08/1991</t>
  </si>
  <si>
    <t>0982832483</t>
  </si>
  <si>
    <t>haminhthu207@gmail.com</t>
  </si>
  <si>
    <t>24/04/1991</t>
  </si>
  <si>
    <t>0349631393</t>
  </si>
  <si>
    <t>trunghtsteel@gmail.com</t>
  </si>
  <si>
    <t>Nợ hs</t>
  </si>
  <si>
    <t>Nguyễn Thị Minh</t>
  </si>
  <si>
    <t>02/06/1986</t>
  </si>
  <si>
    <t>0985057234</t>
  </si>
  <si>
    <t>tamnguyen201@gmail.com</t>
  </si>
  <si>
    <t>Nguyễn Thị Thủy</t>
  </si>
  <si>
    <t>QH-2016-E</t>
  </si>
  <si>
    <t>60340102</t>
  </si>
  <si>
    <t>Các nhân tố ảnh hưởng đến quyết định đầu tư của doanh nghiệp kinh doanh dịch vụ du lịch - Nghiên cứu trường hợp tỉnh Phú Thọ</t>
  </si>
  <si>
    <t>1000/ĐHKT-QĐ ngày 17/04/2018</t>
  </si>
  <si>
    <t>Lê Thành Long</t>
  </si>
  <si>
    <t>Phát triển Marketing dịch vụ tại Ngân hàng Public Việt Nam</t>
  </si>
  <si>
    <t>TS. Đỗ Xuân Trường</t>
  </si>
  <si>
    <t>1537/ĐHKT-QĐ ngày  4/6/2018</t>
  </si>
  <si>
    <t>Nguyễn Thị Lương</t>
  </si>
  <si>
    <t>Quản lý nhân lực tại Công ty cổ phần đầu tư thương mại quốc tế Mặt trời Việt</t>
  </si>
  <si>
    <t>937/ĐHKT-QĐ ngày 17/04/2018</t>
  </si>
  <si>
    <t>Vũ Thị Phương Anh</t>
  </si>
  <si>
    <t>Nguyễn Thị Khánh Huyền</t>
  </si>
  <si>
    <t>Đãi ngộ nhân lực của Ngân hàng Hợp tác xã Việt Nam đối với các chi nhánh tại địa phương</t>
  </si>
  <si>
    <t>PGS.TS. Phạm Quang Thao</t>
  </si>
  <si>
    <t>Đảng ủy khối cơ quan TW</t>
  </si>
  <si>
    <t>1029/ĐHKT-QĐ ngày 17/04/2018</t>
  </si>
  <si>
    <t>Phùng Ngọc Đức</t>
  </si>
  <si>
    <t>Phân tích và dự báo tài chính Công ty cổ phần tập đoàn xây dựng Hòa Bình</t>
  </si>
  <si>
    <t>1073/ĐHKT-QĐ ngày 17/04/2018</t>
  </si>
  <si>
    <t>Vũ Diệu Huyền</t>
  </si>
  <si>
    <t>Quản lý nhà nước về chuyển dịch cơ cấu kinh tế nông nghiệp ở huyện Đan Phượng, thành phố Hà Nội</t>
  </si>
  <si>
    <t>931/ĐHKT-QĐ ngày 17/04/2018</t>
  </si>
  <si>
    <t>Quản lý nhà nước về xây dựng nông thôn mới tại huyện Đan Phượng, thành phố Hà Nội</t>
  </si>
  <si>
    <t>920/ĐHKT-QĐ ngày 17/04/2018</t>
  </si>
  <si>
    <t>Nguyễn Đức Ngọc</t>
  </si>
  <si>
    <t>Quản lý nhân lực tại MobiFone thành phố Hà Nội 3 - Công ty dịch vụ MobiFone khu vực 1 - Chi nhánh Tổng công ty viễn thông MobiFone</t>
  </si>
  <si>
    <t>PGS.TS Đinh Văn Thông</t>
  </si>
  <si>
    <t>948/ĐHKT-QĐ ngày 17/04/2018</t>
  </si>
  <si>
    <t>Nguyễn Chí Tuân</t>
  </si>
  <si>
    <t>Hoạt động cho vay đáp ứng nhu cầu nhà ở đối với khách hàng cá nhân tại ngân hàng TMCP đầu tư và phát triển Việt Nam - Chi nhánh Đông Đô</t>
  </si>
  <si>
    <t>PGS. TS. Phí Mạnh Hồng</t>
  </si>
  <si>
    <t>3107/ĐHKT-QĐ ngày 8/11/2017</t>
  </si>
  <si>
    <t>Nguyễn Thị Thanh Hải</t>
  </si>
  <si>
    <t>Chất lượng tín dụng tại ngân hàng chính sách xã hội tỉnh Yên Bái</t>
  </si>
  <si>
    <t>PGS.TS. Lê Thị Kim Nhung</t>
  </si>
  <si>
    <t>1078/ĐHKT-QĐ ngày 17/04/2018</t>
  </si>
  <si>
    <t>Phạm Thị Lan Phương</t>
  </si>
  <si>
    <t>Phát triển nguồn thu phí dịch vụ phi tín dụng khách hàng cá nhân tại Hội sở chính - Ngân hàng Thương mại Cổ phần Quân Đội</t>
  </si>
  <si>
    <t>TS. Nguyễn Phú Hà</t>
  </si>
  <si>
    <t>3116/ĐHKT-QĐ ngày 8/11/2017</t>
  </si>
  <si>
    <t>Hà Thị Thanh Hương</t>
  </si>
  <si>
    <t xml:space="preserve">Quản lý vốn tại Công ty TNHH MTV nhiên liệu Hàng không Việt Nam </t>
  </si>
  <si>
    <t>GS.TS Phan Huy Đường</t>
  </si>
  <si>
    <t>928/ĐHKT-QĐ ngày 17/04/2018</t>
  </si>
  <si>
    <t>Bùi Thị Liên</t>
  </si>
  <si>
    <t>Quản lý tín dụng đối với học sinh, sinh viên tại Chi nhánh Ngân hàng chính sách xã hội tỉnh Hà Giang</t>
  </si>
  <si>
    <t>935/ĐHKT-QĐ ngày 17/04/2018</t>
  </si>
  <si>
    <t>Hà Diệu Linh</t>
  </si>
  <si>
    <t>Quản lý nhân lực tại Trường Đại học Hà Nội</t>
  </si>
  <si>
    <t>TS. Cảnh Chí Dũng</t>
  </si>
  <si>
    <t>Bộ Giáo dục và Đào tạo</t>
  </si>
  <si>
    <t>1159/ĐHKT-QĐ ngày 18/04/2018</t>
  </si>
  <si>
    <t>Lê Quý Dương</t>
  </si>
  <si>
    <t>Rủi ro trong hoạt động thanh toán quốc tế tại ngân hàng thương mại cổ phần Sài Gòn Hà Nội</t>
  </si>
  <si>
    <t>1142/ĐHKT-QĐ ngày 17/04/2018</t>
  </si>
  <si>
    <t>Đặng Thị Tập</t>
  </si>
  <si>
    <t>Quản lý huy động vốn tại Ngân hàng thương mại cổ phần đầu tư và phát triển Việt Nam - chi nhánh Hà Tây</t>
  </si>
  <si>
    <t>PGS.TS Vũ Đức Thanh</t>
  </si>
  <si>
    <t>959/ĐHKT-QĐ ngày 17/04/2018</t>
  </si>
  <si>
    <t>Nguyễn Thị Sửu</t>
  </si>
  <si>
    <t>Quản lý huy động vốn tại Ngân hàng thương mại cổ phần đầu tư và phát triển Việt Nam chi nhánh Sơn Tây</t>
  </si>
  <si>
    <t>PGS.TS Nguyễn Hồng Sơn</t>
  </si>
  <si>
    <t>957/ĐHKT-QĐ ngày 17/04/2018</t>
  </si>
  <si>
    <t>Nguyễn Thị Thanh Hường</t>
  </si>
  <si>
    <t>Đánh giá hiệu quả công việc tại Công ty Bất động sản Viettel</t>
  </si>
  <si>
    <t>1049/ĐHKT-QĐ ngày 17/04/2018</t>
  </si>
  <si>
    <t>Phùng Phúc Hảo</t>
  </si>
  <si>
    <t>Nghiên cứu các hàng rào kỹ thuật đối với thương mại quốc tế theo chuẩn mực  WTO</t>
  </si>
  <si>
    <t>PGS.TS Nguyễn Xuân Thiên</t>
  </si>
  <si>
    <t>1146/ĐHKT-QĐ ngày 17/04/2018</t>
  </si>
  <si>
    <t>Trần Hồng Linh</t>
  </si>
  <si>
    <t>Phát triển dịch vụ thanh toán quốc tế tại ngân hàng TMCP xăng dầu Petrolimex</t>
  </si>
  <si>
    <t>1094/ĐHKT-QĐ ngày 17/04/2018</t>
  </si>
  <si>
    <t>Nguyễn Thị Hồng Minh</t>
  </si>
  <si>
    <t>Nâng cao năng lực cạnh tranh của dịch vụ khách hàng cá nhân cao cấp tại ngân hàng TMCP Quân Đội</t>
  </si>
  <si>
    <t>TS. Nguyễn Cảnh Hiệp</t>
  </si>
  <si>
    <t>Ngân hàng Phát triển Việt Nam</t>
  </si>
  <si>
    <t>1098/ĐHKT-QĐ ngày 17/04/2018</t>
  </si>
  <si>
    <t>Trịnh Ngọc Dũng</t>
  </si>
  <si>
    <t xml:space="preserve">Quản trị rủi ro thanh khoản tại Ngân hàng thương mại cổ phần Bắc Á </t>
  </si>
  <si>
    <t>PGS.TS. Lê Trung Thành</t>
  </si>
  <si>
    <t>1071/ĐHKT-QĐ ngày 17/04/2018</t>
  </si>
  <si>
    <t>Vũ Ngọc Dũng</t>
  </si>
  <si>
    <t>Quản lý vốn tại Công ty cổ phần thông tin tín hiệu đường sắt Hà Nội</t>
  </si>
  <si>
    <t>TS. Nguyễn Thùy Anh</t>
  </si>
  <si>
    <t>910/ĐHKT-QĐ ngày 17/04/2018</t>
  </si>
  <si>
    <t>Đỗ Thu Trang</t>
  </si>
  <si>
    <t>Phân tích các yếu tố ảnh hưởng đến hoạt động huy động vốn tại  ngân hàng thương mại cổ phần Quân đội- Chi nhánh Ba Đình</t>
  </si>
  <si>
    <t>1121/ĐHKT-QĐ ngày 17/04/2018</t>
  </si>
  <si>
    <t>Trần Vương Tùng</t>
  </si>
  <si>
    <t>Ứng dụng marketing hỗn hợp trong phát hành và thanh toán qua thẻ tại Ngân hàng Thương mại cổ phần Đầu tư và Phát triển Việt Nam Chi nhánh Sở giao dịch 3</t>
  </si>
  <si>
    <t>Nguyên cán bộ Trường ĐH Kinh tế, ĐHQGHN</t>
  </si>
  <si>
    <t>1127/ĐHKT-QĐ ngày 17/04/2018</t>
  </si>
  <si>
    <t>Vũ Việt Anh</t>
  </si>
  <si>
    <t>Đầu tư trực tiếp của Việt Nam tại Campuchia sau khi  cộng đồng kinh tế ASEAN được thành lập</t>
  </si>
  <si>
    <t>1138/ĐHKT-QĐ ngày 17/04/2018</t>
  </si>
  <si>
    <t>Nguyễn Việt Quân</t>
  </si>
  <si>
    <t>Quản trị nguồn nhân lực của Công ty TNHH Kiểm toán và tư vấn RSM Việt Nam chi nhánh Hà Nội</t>
  </si>
  <si>
    <t>995/ĐHKT-QĐ ngày 17/04/2018</t>
  </si>
  <si>
    <t>Nguyễn Thắng Vượng</t>
  </si>
  <si>
    <t>Các quy định đối với mặt hàng rau quả nhập khẩu vào thị trường Hoa Kỳ và cơ hội cho Việt Nam</t>
  </si>
  <si>
    <t>TS Nguyễn Tiến Dũng</t>
  </si>
  <si>
    <t>1155/ĐHKT-QĐ ngày 17/04/2018</t>
  </si>
  <si>
    <t>Phạm Thị Ngọc Minh</t>
  </si>
  <si>
    <t>Hiệp định thuận lợi hóa thương mại TFA-WTO và những vấn đề đặt ra đối với ngành hải quan Việt Nam</t>
  </si>
  <si>
    <t>1149/ĐHKT-QĐ ngày 17/04/2018</t>
  </si>
  <si>
    <t>Vũ Cao Cường</t>
  </si>
  <si>
    <t>Quản lý dự án đầu tư xây dựng tại Ban quản lý dự án nhà máy thủy điện Sơn La</t>
  </si>
  <si>
    <t>906/ĐHKT-QĐ ngày 17/04/2018</t>
  </si>
  <si>
    <t>Bùi Thanh Thủy</t>
  </si>
  <si>
    <t>Phân tích tình hình tài chính công ty cổ phần xây lắp điện I giai đoạn 2013-2016</t>
  </si>
  <si>
    <t>3103/ĐHKT-QĐ ngày 8/11/2017</t>
  </si>
  <si>
    <t>Hoàng Thị Hoàng Anh</t>
  </si>
  <si>
    <t>Kiểm soát nội bộ hoạt động tín dụng tại Ngân hàng TMCP Sài Gòn-Hà Nội, Chi nhánh Hàng Trống</t>
  </si>
  <si>
    <t>1066/ĐHKT-QĐ ngày 17/04/2018</t>
  </si>
  <si>
    <t>Nguyễn Thị Phương Thảo</t>
  </si>
  <si>
    <t>Nâng cao chất lượng dịch vụ thẻ tại Ngân hàng Kỹ thương Việt Nam</t>
  </si>
  <si>
    <t xml:space="preserve">Bảo hiểm tiền gửi Việt Nam </t>
  </si>
  <si>
    <t>1499/ĐHKT-QĐ ngày 31/5/2018</t>
  </si>
  <si>
    <t>Trương Thị Phương Thảo</t>
  </si>
  <si>
    <t>Phân tích  và dự báo tình hình tài chính tại Công ty Cổ phần dược Hậu Giang</t>
  </si>
  <si>
    <t>1113/ĐHKT-QĐ ngày 17/04/2018</t>
  </si>
  <si>
    <t>Trần Thu Trà</t>
  </si>
  <si>
    <t>Nâng cao khả năng cạnh tranh của dịch vụ Internet banking tại ngân hàng TMCP Ngoại Thương VN</t>
  </si>
  <si>
    <t>TS. Phạm Minh Tú</t>
  </si>
  <si>
    <t>Học viện chính sách và phát triển</t>
  </si>
  <si>
    <t>1117/ĐHKT-QĐ ngày 17/04/2018</t>
  </si>
  <si>
    <t>Trần Thị Thu Hiền</t>
  </si>
  <si>
    <t>Hoàn thiện công tác kiểm soát chi ngân sách Nhà nước tại KBNN Hoàng Mai</t>
  </si>
  <si>
    <t>Trường ĐH Kinh tế, ĐHQG Hà Nội</t>
  </si>
  <si>
    <t>1080/ĐHKT-QĐ ngày 17/04/2018</t>
  </si>
  <si>
    <t>Lê Phương Thảo</t>
  </si>
  <si>
    <t>Quản lý nhân lực tại Sở Ngoại vụ tỉnh Phú Thọ</t>
  </si>
  <si>
    <t>962/ĐHKT-QĐ ngày 17/04/2018</t>
  </si>
  <si>
    <t>Đặng Thị Quỳnh Hoa</t>
  </si>
  <si>
    <t>Hiệu quả sử dụng tài sản tại công ty cổ phần Coteccons</t>
  </si>
  <si>
    <t>TS. Nguyễn Thế Hùng</t>
  </si>
  <si>
    <t>1082/ĐHKT-QĐ ngày 17/04/2018</t>
  </si>
  <si>
    <t>Mai Thanh Thủy</t>
  </si>
  <si>
    <t>Quản lý nhân lực tại Công ty cổ phần Vinalines Logistics Việt Nam</t>
  </si>
  <si>
    <t>PGS.TS Nguyễn Trúc Lê</t>
  </si>
  <si>
    <t>970/ĐHKT-QĐ ngày 17/04/2018</t>
  </si>
  <si>
    <t>Quản lý chất lượng dịch vụ đào tạo tại Trường Cao đẳng Công nghệ và Thương mại Hà Nội</t>
  </si>
  <si>
    <t>PGS.TS Đỗ Hữu Tùng</t>
  </si>
  <si>
    <t>Trường Đại học Mỏ Địa chất</t>
  </si>
  <si>
    <t>922/ĐHKT-QĐ ngày 17/04/2018</t>
  </si>
  <si>
    <t>Nguyễn Thị Kim Ngân</t>
  </si>
  <si>
    <t>Nâng cao hiệu quả huy động vốn tại ngân hàng Nông nghiệp và Phát triển nông thôn - Chi nhánh sở giao dịch</t>
  </si>
  <si>
    <t>1104/ĐHKT-QĐ ngày 17/04/2018</t>
  </si>
  <si>
    <t>Nguyễn Thị Trinh Lê</t>
  </si>
  <si>
    <t>Kênh phân phối sản phẩm của Công ty Cổ phần May Sông Hồng</t>
  </si>
  <si>
    <t>1064/ĐHKT-QĐ ngày 17/04/2018</t>
  </si>
  <si>
    <t>Đỗ Thị Lan Anh</t>
  </si>
  <si>
    <t>Cơ chế thỏa thuận trước về phương pháp xác định giá tính thuế (APA) trong chống chuyển giá đối với các doanh nghiệp FDI - Kinh nghiệm quốc tế và hàm ý cho Việt Nam</t>
  </si>
  <si>
    <t>PGS.TS Nguyễn Thị Kim Anh</t>
  </si>
  <si>
    <t>1139/ĐHKT-QĐ ngày 17/04/2018</t>
  </si>
  <si>
    <t>Hoàng Thu Mai</t>
  </si>
  <si>
    <t>Phát tiển ngành công nghiệp điện tử của Thái Lan và hàm ý cho Việt Nam</t>
  </si>
  <si>
    <t>3069/ĐHKT-QĐ ngày 8/11/2017</t>
  </si>
  <si>
    <t>Bùi Hồng Mạnh</t>
  </si>
  <si>
    <t>Quản lý nhân lực tại cơ quan Thanh tra Chính phủ</t>
  </si>
  <si>
    <t>PGS.TS Trần Đức Hiệp</t>
  </si>
  <si>
    <t>940/ĐHKT-QĐ ngày 17/04/2018</t>
  </si>
  <si>
    <t>Nguyễn Đình Thành</t>
  </si>
  <si>
    <t>Nâng cao hiệu quả sử dụng tài sản  Công ty cổ phần CMC</t>
  </si>
  <si>
    <t>TS. Nguyễn Đăng Tuệ</t>
  </si>
  <si>
    <t>Trường ĐH Bách Khoa Hà Nội</t>
  </si>
  <si>
    <t>1112/ĐHKT-QĐ ngày 17/04/2018</t>
  </si>
  <si>
    <t>Đoàn Bảo Khánh</t>
  </si>
  <si>
    <t>Quản lý đầu tư công của Quận Hoàn Kiếm, thành phố Hà Nội</t>
  </si>
  <si>
    <t>932/ĐHKT-QĐ ngày 17/04/2018</t>
  </si>
  <si>
    <t>Dương Xuân Hải</t>
  </si>
  <si>
    <t>Tuyển dụng nhân sự tại Công ty Cổ phần Xây dựng và Lắp máy Việt Nam</t>
  </si>
  <si>
    <t>PGS.TS. Nguyễn Đăng Minh</t>
  </si>
  <si>
    <t>1008/ĐHKT-QĐ ngày 17/04/2018</t>
  </si>
  <si>
    <t>Trần Thị Thu Hằng</t>
  </si>
  <si>
    <t>Tuyển dụng nhân lực làm việc tại thị trường nước ngoài của Tổng công ty Cổ phần Đầu tư Quốc tế Viettel</t>
  </si>
  <si>
    <t>1004/ĐHKT-QĐ ngày 17/04/2018</t>
  </si>
  <si>
    <t>Đặng Thu Hiền</t>
  </si>
  <si>
    <t xml:space="preserve">Hoạt động giám sát các tổ chức tín dụng của Chi nhánh Bảo hiểm tiền gửi Việt Nam tại thành phố Hà Nội  </t>
  </si>
  <si>
    <t>PGS.TS Lê Thị Anh Vân</t>
  </si>
  <si>
    <t>Trường Đại học Kinh tế Quốc Dân</t>
  </si>
  <si>
    <t>923/ĐHKT-QĐ ngày 17/04/2018</t>
  </si>
  <si>
    <t>Từ Diệu Hương</t>
  </si>
  <si>
    <t>Quản lý cho vay doanh nghiệp vừa và nhỏ tại Ngân hàng nông nghiệp và phát triển nông thôn Việt Nam - chi nhánh Mỹ Đình</t>
  </si>
  <si>
    <t>929/ĐHKT-QĐ ngày 17/04/2018</t>
  </si>
  <si>
    <t>Xử lý nợ xấu tại Ngân hàng TMCP Bưu điện Liên Việt</t>
  </si>
  <si>
    <t>TS. Nguyễn Hương Liên</t>
  </si>
  <si>
    <t>1503/ĐHKT-QĐ ngày 31/5/2018</t>
  </si>
  <si>
    <t>Hà Ngọc Lý</t>
  </si>
  <si>
    <t>Bắc Kạn</t>
  </si>
  <si>
    <t>Áp dụng hệ thống quản lý chất lượng theo tiêu chuẩn ISO 9001:2008 tại Kho bạc Nhà nước Vĩnh Phúc</t>
  </si>
  <si>
    <t>PGS.TS Lê Danh Tốn</t>
  </si>
  <si>
    <t>939/ĐHKT-QĐ ngày 17/04/2018</t>
  </si>
  <si>
    <t>Bùi Thanh Liêm</t>
  </si>
  <si>
    <t>Quản lý nhà nước về thu hút vốn đầu tư nước ngoài tại địa bàn Hà Nội</t>
  </si>
  <si>
    <t>934/ĐHKT-QĐ ngày 17/04/2018</t>
  </si>
  <si>
    <t>Nguyễn Văn Chinh</t>
  </si>
  <si>
    <t>Quản lý nợ thuế đối với doanh nghiệp ngoài quốc doanh tại Chi cục thuế Quận Hoàng Mai, thành phố Hà Nội</t>
  </si>
  <si>
    <t>1267/ĐHKT-QĐ ngày  4/05/2018</t>
  </si>
  <si>
    <t>Nguyễn Hương Giang</t>
  </si>
  <si>
    <t>Phân bổ nguồn lực khoa học và công nghệ cho phát triển kinh tế: Kinh nghiệm quốc tế và hàm ý cho Việt Nam</t>
  </si>
  <si>
    <t>TS Nguyễn Cẩm Nhung</t>
  </si>
  <si>
    <t>1144/ĐHKT-QĐ ngày 17/04/2018</t>
  </si>
  <si>
    <t>Phân tích và dự báo tình hình tài chính công ty cổ phần sợi thế kỷ</t>
  </si>
  <si>
    <t>TS. Nguyễn Phương Dung</t>
  </si>
  <si>
    <t>1108/ĐHKT-QĐ ngày 17/04/2018</t>
  </si>
  <si>
    <t>Hà Mỹ Anh</t>
  </si>
  <si>
    <t>Phát triển du lịch quốc tế ở Việt Nam trong bối cảnh hội nhập AEC</t>
  </si>
  <si>
    <t>PGS.TS Nguyễn Thị Kim Chi</t>
  </si>
  <si>
    <t>1137/ĐHKT-QĐ ngày 17/04/2018</t>
  </si>
  <si>
    <t>Nguyễn Xuân Phong</t>
  </si>
  <si>
    <t>Quản lý nhân lực tại Công ty đầu tư phát triển hạ tầng Viglacera</t>
  </si>
  <si>
    <t>949/ĐHKT-QĐ ngày 17/04/2018</t>
  </si>
  <si>
    <t>Vương Thế Anh</t>
  </si>
  <si>
    <t>Quản lý rủi ro tín dụng tại Ngân hàng Thương mại cổ phần đầu tư và phát triển Việt Nam - chi nhánh Sơn Tây</t>
  </si>
  <si>
    <t>897/ĐHKT-QĐ ngày 17/04/2018</t>
  </si>
  <si>
    <t>Hà Văn Trọng</t>
  </si>
  <si>
    <t>Hoạt động tín dụng bán lẻ tại Ngân hàng Thương mại Cổ phần Công thương Việt Nam - Chi nhánh Vĩnh Phúc</t>
  </si>
  <si>
    <t>PGS.TS. Nguyễn Trọng Thản</t>
  </si>
  <si>
    <t>Học viện Tài chính</t>
  </si>
  <si>
    <t>1057/ĐHKT-QĐ ngày 17/04/2018</t>
  </si>
  <si>
    <t>Nguyễn Hữu Đạt</t>
  </si>
  <si>
    <t>Chất lượng tín dụng đối với khách hàng doanh nghiệp vừa và nhỏ tại ngân hàng TMCP quân đội  - Chi Nhánh Mỹ Đình</t>
  </si>
  <si>
    <t>1072/ĐHKT-QĐ ngày 17/04/2018</t>
  </si>
  <si>
    <t>Phạm Thị Thảo Ngọc</t>
  </si>
  <si>
    <t>Đẩy mạnh hoạt động của các khu kinh tế cửa khẩu tại tỉnh Tây Ninh</t>
  </si>
  <si>
    <t>TS Nguyễn Tiến Minh</t>
  </si>
  <si>
    <t>1151/ĐHKT-QĐ ngày 17/04/2018</t>
  </si>
  <si>
    <t>Lê Thị Vân</t>
  </si>
  <si>
    <t>Năng lực cạnh tranh dịch vụ ngân hàng bán lẻ của Ngân hàng Thương mại Cổ phần Đầu tư và Phát triển Việt Nam - Chi nhánh Hà Thành</t>
  </si>
  <si>
    <t>1058/ĐHKT-QĐ ngày 17/04/2018</t>
  </si>
  <si>
    <t>Nguyễn Đình Tuân</t>
  </si>
  <si>
    <t>Quản lý nhà nước về đất rừng của Sở Tài nguyên và Môi trường Tỉnh Lạng Sơn</t>
  </si>
  <si>
    <t>982/ĐHKT-QĐ ngày 17/04/2018</t>
  </si>
  <si>
    <t>Vũ Kim Anh</t>
  </si>
  <si>
    <t>Giải pháp nâng cao năng lực tài chính của công ty TNHH Sơn Đông</t>
  </si>
  <si>
    <t>3082/ĐHKT-QĐ ngày 8/11/2017</t>
  </si>
  <si>
    <t>Bùi Minh Tuấn</t>
  </si>
  <si>
    <t>Đào tạo nhân viên bán hàng tại Tổng công ty Viễn thông Viettel</t>
  </si>
  <si>
    <t>TS. Đinh Văn Toàn</t>
  </si>
  <si>
    <t>3055/ĐHKT-QĐ ngày 8/11/2017</t>
  </si>
  <si>
    <t>Ngô Việt Tiệp</t>
  </si>
  <si>
    <t>Xây dựng chiến lược kinh doanh cho Công ty TNHH MTV Xây lắp điện 1 - Mỹ Đình giai đoạn 2019 - 2024</t>
  </si>
  <si>
    <t>1036/ĐHKT-QĐ ngày 17/04/2018</t>
  </si>
  <si>
    <t>Lương Thị Huyên</t>
  </si>
  <si>
    <t>Chính sách hỗ trợ doanh nghiệp nhỏ và vừa tại tỉnh Ninh Bình</t>
  </si>
  <si>
    <t>PGS.TS. Đinh Văn Thông</t>
  </si>
  <si>
    <t>2981/ĐHKT-QĐ ngày 8/11/2017</t>
  </si>
  <si>
    <t>Trịnh Thị Trang</t>
  </si>
  <si>
    <t>Phát triển dịch vụ thanh toán không dùng tiền mặt tại ngân hàng Nông nghiệp và phát triển nông thôn chi nhánh Hà Tây</t>
  </si>
  <si>
    <t>1120/ĐHKT-QĐ ngày 17/04/2018</t>
  </si>
  <si>
    <t>Đào Quang Hải</t>
  </si>
  <si>
    <t>Phát triển dịch vụ thuế điện tử tại Cục thuế thành phố Hà Nội</t>
  </si>
  <si>
    <t>TS. Đinh Quang Ty</t>
  </si>
  <si>
    <t>Hội đồng lý luận trung ương</t>
  </si>
  <si>
    <t>914/ĐHKT-QĐ ngày 17/04/2018</t>
  </si>
  <si>
    <t>Phạm Thúy Hằng</t>
  </si>
  <si>
    <t>Quản lý nhân lực tại Sở giao thông vận tải Hà Nội</t>
  </si>
  <si>
    <t>TS. Lê Văn Chiến</t>
  </si>
  <si>
    <t>Học viện Chính trị Quốc Gia HCM</t>
  </si>
  <si>
    <t>915/ĐHKT-QĐ ngày 17/04/2018</t>
  </si>
  <si>
    <t>Nguyễn Thị Thúy Ly</t>
  </si>
  <si>
    <t>Quản lý nhân lực tại Tổng công ty cổ phần điện tử và tin học Việt Nam</t>
  </si>
  <si>
    <t>TS. Hoàng Xuân Lâm</t>
  </si>
  <si>
    <t>Trường ĐH Công nghệ và Quản lý Hữu Nghị</t>
  </si>
  <si>
    <t>938/ĐHKT-QĐ ngày 17/04/2018</t>
  </si>
  <si>
    <t>Phát triển nguồn nhân lực của Trường Đại học Giáo dục, Đại học Quốc gia Hà Nội</t>
  </si>
  <si>
    <t>950/ĐHKT-QĐ ngày 17/04/2018</t>
  </si>
  <si>
    <t>Nguyễn Văn Hải</t>
  </si>
  <si>
    <t>Quản lý vốn đầu tư xây dựng cơ bản từ nguồn vốn ngân sách nhà nước của huyện Thuận Thành, tỉnh Bắc Ninh</t>
  </si>
  <si>
    <t>913/ĐHKT-QĐ ngày 17/04/2018</t>
  </si>
  <si>
    <t>Phạm Văn Minh</t>
  </si>
  <si>
    <t>Quản lý ngân sách nhà nước trên địa bàn huyện Mê Linh, thành phố Hà Nội.</t>
  </si>
  <si>
    <t>943/ĐHKT-QĐ ngày 17/04/2018</t>
  </si>
  <si>
    <t>Nguyễn Hồng Tuấn</t>
  </si>
  <si>
    <t>Quản lý tài chính tại Công ty cổ phần 36.55</t>
  </si>
  <si>
    <t>983/ĐHKT-QĐ ngày 17/04/2018</t>
  </si>
  <si>
    <t>Tô Bình Dương</t>
  </si>
  <si>
    <t>Phân bổ nguồn nhân lực cho phát triển kinh tế: Kinh nghiệm quốc tế và hàm ý cho Việt Nam</t>
  </si>
  <si>
    <t>1143/ĐHKT-QĐ ngày 17/04/2018</t>
  </si>
  <si>
    <t>Lương Thị Hồng Quyên</t>
  </si>
  <si>
    <t>Quản lý chi thường xuyên nguồn ngân sách nhà nước tại địa bàn tỉnh Hưng Yên</t>
  </si>
  <si>
    <t>954/ĐHKT-QĐ ngày 17/04/2018</t>
  </si>
  <si>
    <t>Hoàng Phương Thúy</t>
  </si>
  <si>
    <t>Quản lý chi ngân sách nhà nước trong đầu tư xây dựng cơ bản trên địa bàn tỉnh Bắc Ninh</t>
  </si>
  <si>
    <t>966/ĐHKT-QĐ ngày 17/04/2018</t>
  </si>
  <si>
    <t>Đặng Nam</t>
  </si>
  <si>
    <t>Sự hình thành và phát triển của đồng tiền ảo Bitcoin và một số hàm ý cho Việt Nam trong bối cảnh hội nhập kinh tế quốc tế</t>
  </si>
  <si>
    <t>TS Nguyễn Thị Vũ Hà</t>
  </si>
  <si>
    <t>1150/ĐHKT-QĐ ngày 17/04/2018</t>
  </si>
  <si>
    <t>Nguyễn Bá Giang</t>
  </si>
  <si>
    <t>Phát triển hoạt động thu hồi nợ ngoại bảng tại Ngân hàng TMCP Đầu tư và Phát triển Việt Nam</t>
  </si>
  <si>
    <t>1075/ĐHKT-QĐ ngày 17/04/2018</t>
  </si>
  <si>
    <t>Trần Thị Thu Trà</t>
  </si>
  <si>
    <t>Ảnh hưởng của thu nhập từ dịch vụ phi tín dụng tới hiệu quả hoạt động của các ngân hàng thương mại tại Việt Nam giai đoạn 2008-2016</t>
  </si>
  <si>
    <t>1116/ĐHKT-QĐ ngày 17/04/2018</t>
  </si>
  <si>
    <t>Trương Nhật Linh</t>
  </si>
  <si>
    <t>Nâng cao hiệu quả công tác quản lý thuế giá trị gia tăng đối với các doanh nghiệp ngoài quốc doanh tại Cục thuế Bắc Giang</t>
  </si>
  <si>
    <t>1095/ĐHKT-QĐ ngày 17/04/2018</t>
  </si>
  <si>
    <t>Nguyễn Thị Thanh Hoa</t>
  </si>
  <si>
    <t>Quản lý nhân lực tại Trung tâm khai thác ga Nội Bài, Cảng hàng không quốc tế Nội Bài</t>
  </si>
  <si>
    <t>924/ĐHKT-QĐ ngày 17/04/2018</t>
  </si>
  <si>
    <t>Nguyễn Quốc Hưng</t>
  </si>
  <si>
    <t>Quản lý nhà nước về đất đai trên địa bàn huyện Xuân Trường, Tỉnh Nam Định</t>
  </si>
  <si>
    <t>926/ĐHKT-QĐ ngày 17/04/2018</t>
  </si>
  <si>
    <t>Bùi Công Việt</t>
  </si>
  <si>
    <t>Hoàn thiện công tác đào tạo nguồn nhân lực tại Công ty Cổ phần FECON</t>
  </si>
  <si>
    <t>3026/ĐHKT-QĐ ngày 8/11/2017</t>
  </si>
  <si>
    <t>Nguyễn Hoàng Loan</t>
  </si>
  <si>
    <t>Quản lý nhân lực tại Ban quản lý dự án nhà máy thủy điện Sơn La</t>
  </si>
  <si>
    <t>936/ĐHKT-QĐ ngày 17/04/2018</t>
  </si>
  <si>
    <t>Nguyễn Thị Thanh Xuân</t>
  </si>
  <si>
    <t>Phân tích và dự báo tài chính công ty cổ phần Bibica</t>
  </si>
  <si>
    <t>TS. Nguyễn Thị Thanh Hải</t>
  </si>
  <si>
    <t>1132/ĐHKT-QĐ ngày 17/04/2018</t>
  </si>
  <si>
    <t>Hoàng Trường Công</t>
  </si>
  <si>
    <t>Quản lý nhân lực tại Trụ sở chính Ngân hàng Nông nghiệp và Phát triển Nông thôn Việt Nam</t>
  </si>
  <si>
    <t>PGS.TS Lê Quốc Hội</t>
  </si>
  <si>
    <t>905/ĐHKT-QĐ ngày 17/04/2018</t>
  </si>
  <si>
    <t>Lưu Thị Thanh Thủy</t>
  </si>
  <si>
    <t>Quản lý hoạt động kiểm tra chuyên ngành đối với hàng hóa xuất nhập khẩu tại Tổng cục hải quan</t>
  </si>
  <si>
    <t>TS. Nguyễn Mạnh Hùng</t>
  </si>
  <si>
    <t>Hội đồng lý luận Trung Ương</t>
  </si>
  <si>
    <t>969/ĐHKT-QĐ ngày 17/04/2018</t>
  </si>
  <si>
    <t>Trần Quang Phú</t>
  </si>
  <si>
    <t>Nâng cao chất lượng tín dụng đối với doanh nghiệp vừa và nhỏ tại ngân hàng thương mại cổ phần Công Thương Việt Nam - Chi nhánh Đống Đa</t>
  </si>
  <si>
    <t>3098/ĐHKT-QĐ ngày 8/11/2017</t>
  </si>
  <si>
    <t>Phạm Hữu Quý</t>
  </si>
  <si>
    <t>Mở rộng cho vay khách hàng cá nhân tại Ngân hàng Nông nghiệp và Phát triển nông thôn - Chi nhánh Thành Nam, tỉnh Nam Định</t>
  </si>
  <si>
    <t>3100/ĐHKT-QĐ ngày 8/11/2017</t>
  </si>
  <si>
    <t>Nguyễn Thị Hương Giang</t>
  </si>
  <si>
    <t>Quản trị rủi ro tín dụng doanh nghiệp tại Ngân hàng TMCP Đầu tư và phát triển Việt Nam - Chi nhánh Hà Tây</t>
  </si>
  <si>
    <t>1076/ĐHKT-QĐ ngày 17/04/2018</t>
  </si>
  <si>
    <t>Nguyễn Xuân Tú</t>
  </si>
  <si>
    <t>Chất lượng nhân lực tại Công ty cổ phần tư vấn đầu tư và xây dựng công trình 1</t>
  </si>
  <si>
    <t>980/ĐHKT-QĐ ngày 17/04/2018</t>
  </si>
  <si>
    <t>Trần Huyền Trang</t>
  </si>
  <si>
    <t>Phát triển thương mại điện tử tại Tập đoàn Vingroup</t>
  </si>
  <si>
    <t>981/ĐHKT-QĐ ngày 17/04/2018</t>
  </si>
  <si>
    <t>Phạm Quang Minh</t>
  </si>
  <si>
    <t>Quản lý hoạt động huy động vốn tại Ngân hàng Thương mại cổ phần Kỹ thương Việt Nam -  chi nhánh Long Biên</t>
  </si>
  <si>
    <t>942/ĐHKT-QĐ ngày 17/04/2018</t>
  </si>
  <si>
    <t>Vũ Thị Nga</t>
  </si>
  <si>
    <t>Quản lý nhân lực tại Công ty cổ phần đầu tư và xây dựng Xuân Mai</t>
  </si>
  <si>
    <t>TS. Bùi Hồng Cường</t>
  </si>
  <si>
    <t>946/ĐHKT-QĐ ngày 17/04/2018</t>
  </si>
  <si>
    <t>Tưởng Thu Sơn</t>
  </si>
  <si>
    <t>Phát triển cho vay tiêu dùng tại Ngân hàng Hợp tác xã Việt Nam - Chi nhánh Hai Bà Trưng</t>
  </si>
  <si>
    <t>PGS.TS. Nguyễn Hữu Hiểu</t>
  </si>
  <si>
    <t xml:space="preserve">Kiểm toán nhà nước </t>
  </si>
  <si>
    <t>1111/ĐHKT-QĐ ngày 17/04/2018</t>
  </si>
  <si>
    <t>Mai Anh Tú</t>
  </si>
  <si>
    <t>Quản trị rủi ro tín dụng tại ngân hàng TMCP Việt Nam Thịnh Vượng - VP bank</t>
  </si>
  <si>
    <t>Tạp chí ngân hàng, Ngân hàng Nhà nước</t>
  </si>
  <si>
    <t>1124/ĐHKT-QĐ ngày 17/04/2018</t>
  </si>
  <si>
    <t>Vũ Thị Mai Thanh</t>
  </si>
  <si>
    <t>Quản lý nhân lực tại Trường Đại học Thương Mại</t>
  </si>
  <si>
    <t>PGS.TS Phan Kim Chiến</t>
  </si>
  <si>
    <t>991/ĐHKT-QĐ ngày 17/04/2018</t>
  </si>
  <si>
    <t>Nguyễn Hoàng Yến</t>
  </si>
  <si>
    <t xml:space="preserve">Tự chủ tài chính tại Trường cao đẳng kỹ nghệ II </t>
  </si>
  <si>
    <t>988/ĐHKT-QĐ ngày 17/04/2018</t>
  </si>
  <si>
    <t>Phạm Thị Tuyết</t>
  </si>
  <si>
    <t xml:space="preserve">Quản lý tài sản kết cấu hạ tầng giao thông đường sắt ở Việt Nam </t>
  </si>
  <si>
    <t>986/ĐHKT-QĐ ngày 17/04/2018</t>
  </si>
  <si>
    <t>Hà Mạnh Cường</t>
  </si>
  <si>
    <t>Phân tích tình hình tài chính tại công ty cổ phần Đạt Phương</t>
  </si>
  <si>
    <t>TS. Trần Trung Tuấn</t>
  </si>
  <si>
    <t>3087/ĐHKT-QĐ ngày 8/11/2017</t>
  </si>
  <si>
    <t>Hoàng Thanh Huyền</t>
  </si>
  <si>
    <t>Xử lý nợ xấu trong hệ thống ngân hàng TMCP Công Thương Việt Nam</t>
  </si>
  <si>
    <t>1088/ĐHKT-QĐ ngày 17/04/2018</t>
  </si>
  <si>
    <t>Trần Thị Thùy Linh</t>
  </si>
  <si>
    <t>Ảnh hưởng của kinh tế vĩ mô lên hiệu quả hoạt động của các ngân hàng thương mại, chi nhánh ngân hàng nước ngoài tại Việt Nam</t>
  </si>
  <si>
    <t>TS. Lưu Quốc Đạt</t>
  </si>
  <si>
    <t>1096/ĐHKT-QĐ ngày 17/04/2018</t>
  </si>
  <si>
    <t>Nghiêm Vân Trang</t>
  </si>
  <si>
    <t>Quản lý đội ngũ cán bộ, công chức tại cơ quan Bộ tài chính</t>
  </si>
  <si>
    <t>975/ĐHKT-QĐ ngày 17/04/2018</t>
  </si>
  <si>
    <t>Nguyễn Xuân Hiển</t>
  </si>
  <si>
    <t>Chất lượng tín dụng doanh nghiệp tại Ngân hàng TMCP Bắc Á Chi nhánh Hàng Đậu</t>
  </si>
  <si>
    <t>1081/ĐHKT-QĐ ngày 17/04/2018</t>
  </si>
  <si>
    <t>Vũ Thị Thúy Nga</t>
  </si>
  <si>
    <t>Phân tích hiệu quả sử dụng vốn tại Công ty Cổ phần FECON</t>
  </si>
  <si>
    <t>1103/ĐHKT-QĐ ngày 17/04/2018</t>
  </si>
  <si>
    <t>Lê Thị Như Ngọc</t>
  </si>
  <si>
    <t>Quản trị rủi ro tài chính tại Tổng công ty thép Việt Nam</t>
  </si>
  <si>
    <t>1107/ĐHKT-QĐ ngày 17/04/2018</t>
  </si>
  <si>
    <t>Phạm Thị Bích Liên</t>
  </si>
  <si>
    <t>Đào tạo nguồn nhân lực tại Công ty Cổ phần bánh kẹo Hải Hà</t>
  </si>
  <si>
    <t xml:space="preserve">TS. Trương Minh Đức </t>
  </si>
  <si>
    <t>3273/ĐHKT-QĐ ngày 28/11/2017</t>
  </si>
  <si>
    <t>Ngô Vũ Hồng Quân</t>
  </si>
  <si>
    <t>Quản trị tài chính tại tổng Công ty VIGLACERA - CTCP</t>
  </si>
  <si>
    <t>1110/ĐHKT-QĐ ngày 17/04/2018</t>
  </si>
  <si>
    <t>Nguyễn Bích Hà</t>
  </si>
  <si>
    <t>Các yếu tố ảnh hưởng đến sự sáng tạo cá nhân tại Trường Đại học Kinh tế - ĐHQGHN</t>
  </si>
  <si>
    <t>1016/ĐHKT-QĐ ngày 17/04/2018</t>
  </si>
  <si>
    <t>Nguyễn Thị Thúy Hằng</t>
  </si>
  <si>
    <t>Các yếu tố ảnh hưởng tới chia sẻ tri thức cá nhân tại CTCP Công nghệ Công nghiệp bưu chính viễn thông VNPT - Technology</t>
  </si>
  <si>
    <t>1017/ĐHKT-QĐ ngày 17/04/2018</t>
  </si>
  <si>
    <t>Lê Tuấn Anh</t>
  </si>
  <si>
    <t>Đào tạo nguồn nhân lực của Công ty Cổ phần xây dựng và phát triển nhà DAC Hà Nội</t>
  </si>
  <si>
    <t>3014/ĐHKT-QĐ ngày 8/11/2017</t>
  </si>
  <si>
    <t>Nguyễn Thị Hoa</t>
  </si>
  <si>
    <t>Hoạt động thanh toán quốc tế tại ngân hàng thương mại cổ phần đầu tư và phát triển Việt Nam trong bối cảnh hội nhập kinh tế quốc tế</t>
  </si>
  <si>
    <t>3068/ĐHKT-QĐ ngày 8/11/2017</t>
  </si>
  <si>
    <t>Phạm Quang Khánh</t>
  </si>
  <si>
    <t>Phát triển hoạt động môi giới chứng khoán tại công ty cổ phần chứng khoán Vndirect</t>
  </si>
  <si>
    <t>PGS.TS. Lê Hoàng Nga</t>
  </si>
  <si>
    <t>Trung tâm nghiên cứu khoa học và đạo tạo chứng khoán</t>
  </si>
  <si>
    <t>1092/ĐHKT-QĐ ngày 17/04/2018</t>
  </si>
  <si>
    <t>Vũ Thùy Trang</t>
  </si>
  <si>
    <t>Hoạt động chống buôn lậu và gian lận thương mại của ngành hải quan trong bối cảnh Việt Nam hội nhập kinh tế quốc tế</t>
  </si>
  <si>
    <t>1153/ĐHKT-QĐ ngày 17/04/2018</t>
  </si>
  <si>
    <t>Phân tích tài chính Công ty Cổ phần VIWACO</t>
  </si>
  <si>
    <t>3112/ĐHKT-QĐ ngày 8/11/2017</t>
  </si>
  <si>
    <t>Nguyễn Quốc Duy</t>
  </si>
  <si>
    <t>Xây dựng chiến lược kinh doanh cho Công ty Cổ phần Xây dựng số 1 - VINACONEX 1 giai đoạn 2019 - 2024</t>
  </si>
  <si>
    <t>1018/ĐHKT-QĐ ngày 17/04/2018</t>
  </si>
  <si>
    <t>Quảng Bình</t>
  </si>
  <si>
    <t>Tạo động lực cho người lao động tại Công ty Cổ phần Tổng công ty Sông Gianh - Chi nhánh tại Bắc Ninh</t>
  </si>
  <si>
    <t>1003/ĐHKT-QĐ ngày 17/04/2018</t>
  </si>
  <si>
    <t>Bùi Thị Thu Hương</t>
  </si>
  <si>
    <t>Quản lý đội ngũ chuyên viên Trường Đại học Công nghệ, Đại học Quốc Gia Hà Nội</t>
  </si>
  <si>
    <t>PGS.TS Phạm Thị Hồng Điệp</t>
  </si>
  <si>
    <t>927/ĐHKT-QĐ ngày 17/04/2018</t>
  </si>
  <si>
    <t>Ngô Minh Thỏa</t>
  </si>
  <si>
    <t>Quản lý nhân lực tại Công ty TNHH Công nghệ thông tin và truyền thông GTEL</t>
  </si>
  <si>
    <t>964/ĐHKT-QĐ ngày 17/04/2018</t>
  </si>
  <si>
    <t>Nguyễn Thị Thu Hằng</t>
  </si>
  <si>
    <t>Quản lý chi thường xuyên ngân sách nhà nước tại Bệnh viện 19-8, Bộ Công An</t>
  </si>
  <si>
    <t>916/ĐHKT-QĐ ngày 17/04/2018</t>
  </si>
  <si>
    <t>Nguyễn Thị Hồng Hạnh</t>
  </si>
  <si>
    <t>Quản lý nhân lực tại Công ty TNHH một thành viên BCA -  Thăng Long</t>
  </si>
  <si>
    <t>919/ĐHKT-QĐ ngày 17/04/2018</t>
  </si>
  <si>
    <t>Hà Minh Thư</t>
  </si>
  <si>
    <t>Các nhân tố ảnh hưởng đến quyết định mua xe ô tô Hyundai của người tiêu dùng tại Hà Nội</t>
  </si>
  <si>
    <t>TS. Nguyễn Thị Phi Nga</t>
  </si>
  <si>
    <t>1046/ĐHKT-QĐ ngày 17/04/2018</t>
  </si>
  <si>
    <t>Phạm Quang Trung</t>
  </si>
  <si>
    <t>Quản lý chất lượng sản phẩm tại Công ty TNHH Xây dựng và kết cấu thép Nam Cường</t>
  </si>
  <si>
    <t>977/ĐHKT-QĐ ngày 17/04/2018</t>
  </si>
  <si>
    <t>Nguyễn Thị Minh Tâm</t>
  </si>
  <si>
    <t>Xây dựng thương hiệu Tập đoàn Công nghiệp - Viễn thông Quân đội (VIETTEL) tại thị trường Myanmar</t>
  </si>
  <si>
    <t>1010/ĐHKT-QĐ ngày 17/04/2018</t>
  </si>
  <si>
    <t>Nguyễn Duy</t>
  </si>
  <si>
    <t>20/03/1981</t>
  </si>
  <si>
    <t>Nguyễn Duy Minh</t>
  </si>
  <si>
    <t>Phát triển dịch vụ khách hàng doanh nghiệp của Viettel Hà Nội - Chi nhánh Tập đoàn Viễn thông Quân đội</t>
  </si>
  <si>
    <t>PGS.TS. Phạm Thu Hương</t>
  </si>
  <si>
    <t>1118/QĐ-ĐHKT ngày 04/05/2017</t>
  </si>
  <si>
    <t>0979656888</t>
  </si>
  <si>
    <t>duyminh.vtt@gmail.com</t>
  </si>
  <si>
    <t>Nợ BL, sai TK, thiếu 1 QĐ</t>
  </si>
  <si>
    <t>0986570996</t>
  </si>
  <si>
    <t>quannvh.dtax@gmail.com</t>
  </si>
  <si>
    <t>0976521299</t>
  </si>
  <si>
    <t>dapdt@bidv.com.vn</t>
  </si>
  <si>
    <t>0962801568</t>
  </si>
  <si>
    <t>chinh.ntcc@gmail.com</t>
  </si>
  <si>
    <t>0933924689</t>
  </si>
  <si>
    <t>neo.nguyen246@hotmail.com</t>
  </si>
  <si>
    <t>22/08/1994</t>
  </si>
  <si>
    <t>0346500572</t>
  </si>
  <si>
    <t>nvdduc@gmail.com</t>
  </si>
  <si>
    <t>Nguyễn Thị Bích</t>
  </si>
  <si>
    <t>18/12/1988</t>
  </si>
  <si>
    <t>0903550584</t>
  </si>
  <si>
    <t>ngocbichk26@gmail.com</t>
  </si>
  <si>
    <t>Đã có lv, thiếu HS vì sai bằng</t>
  </si>
  <si>
    <t>HV đi công tác nợ HS 26/11 (có đơn email)</t>
  </si>
  <si>
    <t>in lại LV vì đã chuyển HĐ</t>
  </si>
  <si>
    <t>0869800896</t>
  </si>
  <si>
    <t>tuananhleepbs@gmail.com</t>
  </si>
  <si>
    <t>nợ lv</t>
  </si>
  <si>
    <t>a Tuấn</t>
  </si>
  <si>
    <t>26/12/1993</t>
  </si>
  <si>
    <t>Nâng cao chất lượng tín dụng đối với khách hàng cá nhân tại Ngân hàng TMCP Á Châu - Chi nhánh Hà Thành</t>
  </si>
  <si>
    <t>1220/QĐ-ĐHKT ngày 04/05/2017</t>
  </si>
  <si>
    <t>0916844750</t>
  </si>
  <si>
    <t>phamthithu2613@gmail.com</t>
  </si>
  <si>
    <t>0977803921</t>
  </si>
  <si>
    <t>suu27031985@gmail.com</t>
  </si>
  <si>
    <t>Đỗ Thị Thu</t>
  </si>
  <si>
    <t>0976709528</t>
  </si>
  <si>
    <t>hangdtt1812@gmail.com</t>
  </si>
  <si>
    <t>Trần Thùy</t>
  </si>
  <si>
    <t>16/07/1987</t>
  </si>
  <si>
    <t>0986290239</t>
  </si>
  <si>
    <t>tranthuylinh167@gmail.com</t>
  </si>
  <si>
    <t>Dương Thị Thu</t>
  </si>
  <si>
    <t>0987431592</t>
  </si>
  <si>
    <t>hanh313.neu@gmail.com</t>
  </si>
  <si>
    <t>Nguyễn Thùy</t>
  </si>
  <si>
    <t>03/03/1992</t>
  </si>
  <si>
    <t>0982637392</t>
  </si>
  <si>
    <t>nguyenthuyvan3392@gmail.com</t>
  </si>
  <si>
    <t>0976936283</t>
  </si>
  <si>
    <t>hongtam836@gmail.com</t>
  </si>
  <si>
    <t>Nguyễn Thái</t>
  </si>
  <si>
    <t>21/01/1991</t>
  </si>
  <si>
    <t>0984327869</t>
  </si>
  <si>
    <t>hanguyenthai91@gmail.com</t>
  </si>
  <si>
    <t>23/11/1984</t>
  </si>
  <si>
    <t>0904640447</t>
  </si>
  <si>
    <t>dunghieu12@gmail.com</t>
  </si>
  <si>
    <t>Nguyễn Thị Chinh</t>
  </si>
  <si>
    <t>Phát triển dịch vụ ngân hàng điện tử tại ngân hàng thương mại cổ phần đầu từ và phát triển Việt Nam - Chi nhánh Bắc Ninh</t>
  </si>
  <si>
    <t>3086/ĐHKT-QĐ ngày 8/11/2017</t>
  </si>
  <si>
    <t>Nguyễn Thành Tâm</t>
  </si>
  <si>
    <t>Bulgaria</t>
  </si>
  <si>
    <t>Quản lý nhà nước đối với nguồn nhân lực tại tỉnh Vĩnh Phúc</t>
  </si>
  <si>
    <t>992/ĐHKT-QĐ ngày 17/04/2018</t>
  </si>
  <si>
    <t>Nguyễn Văn Đức</t>
  </si>
  <si>
    <t>Áp dụng hiệp ước Basel II vào công tác quản trị rủi ro của Ngân hàng TMCP Việt Nam Thịnh Vượng</t>
  </si>
  <si>
    <t>TS. Đinh Xuân Cường</t>
  </si>
  <si>
    <t>1074/ĐHKT-QĐ ngày 17/04/2018</t>
  </si>
  <si>
    <t>Nguyễn Thị Bích Ngọc</t>
  </si>
  <si>
    <t>Chất lượng nguồn nhân lực tại Bệnh viện Đa khoa Hồng Ngọc</t>
  </si>
  <si>
    <t>TS. Trương Minh Đức</t>
  </si>
  <si>
    <t>1024/ĐHKT-QĐ ngày 17/04/2018</t>
  </si>
  <si>
    <t>Đỗ Thị Thu Hằng</t>
  </si>
  <si>
    <t>Quản trị chất lượng dịch vụ khách hàng tại Ngân hàng Thương mại Cổ phần Công thương Việt Nam - Chi nhánh Đô Thành</t>
  </si>
  <si>
    <t>998/ĐHKT-QĐ ngày 17/04/2018</t>
  </si>
  <si>
    <t>Trần Thùy Linh</t>
  </si>
  <si>
    <t>Phát triển hoạt động cho vay đối với khách hàng bán lẻ tại Ngân hàng TMCP Công thương Việt Nam - Chi nhánh Hưng Yên</t>
  </si>
  <si>
    <t>1500/ĐHKT-QĐ ngày 31/5/2018</t>
  </si>
  <si>
    <t>Dương Thị Thu Hạnh</t>
  </si>
  <si>
    <t>Tạo động lực làm việc cho nhân viên của Ngân hàng Thương mại Cổ phần Ngoại thương Việt Nam - Chi nhánh Thanh Xuân</t>
  </si>
  <si>
    <t>996/ĐHKT-QĐ ngày 17/04/2018</t>
  </si>
  <si>
    <t>Nguyễn Thùy Vân</t>
  </si>
  <si>
    <t>Dịch vụ E-Banking tại Ngân hàng Nông nghiệp và Phát triển nông thôn Việt Nam</t>
  </si>
  <si>
    <t>1040/ĐHKT-QĐ ngày 17/04/2018</t>
  </si>
  <si>
    <t>Lê Hồng Tâm</t>
  </si>
  <si>
    <t>Hiệu quả gia công hàng may mặc xuất khẩu của Công ty TNHH Maxport</t>
  </si>
  <si>
    <t>1028/ĐHKT-QĐ ngày 17/04/2018</t>
  </si>
  <si>
    <t>Nguyễn Thái Hà</t>
  </si>
  <si>
    <t>Nghiên cứu sự hài lòng của khách hàng đối với chất lượng dịch vụ của Trung tâm chiếu phim Quốc gia</t>
  </si>
  <si>
    <t>1021/ĐHKT-QĐ ngày 17/04/2018</t>
  </si>
  <si>
    <t>Nguyễn Thùy Dương</t>
  </si>
  <si>
    <t>Đào tạo giảng viên tại Trường Cao đẳng Công nghệ và Kinh tế công nghiệp Thái Nguyên</t>
  </si>
  <si>
    <t>1060/ĐHKT-QĐ ngày 17/04/2018</t>
  </si>
  <si>
    <t>Nguyễn Thúy</t>
  </si>
  <si>
    <t>Nhật</t>
  </si>
  <si>
    <t>01/07/1975</t>
  </si>
  <si>
    <t>0912712208</t>
  </si>
  <si>
    <t>nhatnt.ep@gmail.com</t>
  </si>
  <si>
    <t>Chung</t>
  </si>
  <si>
    <t>03/08/1994</t>
  </si>
  <si>
    <t>0936479563</t>
  </si>
  <si>
    <t>chungnt@abic.com.vn</t>
  </si>
  <si>
    <t>Nguyễn Trọng</t>
  </si>
  <si>
    <t>18/09/1984</t>
  </si>
  <si>
    <t>0979215678</t>
  </si>
  <si>
    <t>cuong84.nguyen@gmail.com</t>
  </si>
  <si>
    <t>Vũ Xuân</t>
  </si>
  <si>
    <t>14/11/1990</t>
  </si>
  <si>
    <t>0978523179</t>
  </si>
  <si>
    <t>huyvx.vnbank@gmail.com</t>
  </si>
  <si>
    <t>05/10/1986</t>
  </si>
  <si>
    <t>0988466254</t>
  </si>
  <si>
    <t>tranthoatb@gmail.com</t>
  </si>
  <si>
    <t>Trần Kim</t>
  </si>
  <si>
    <t>Hoàn</t>
  </si>
  <si>
    <t>19/10/1989</t>
  </si>
  <si>
    <t>0906929242</t>
  </si>
  <si>
    <t>hoan.trankim89@gmail.com</t>
  </si>
  <si>
    <t>13/06/1979</t>
  </si>
  <si>
    <t>hoadungsav@gmail.com</t>
  </si>
  <si>
    <t>0989308684</t>
  </si>
  <si>
    <t>Lê Thị Hoài</t>
  </si>
  <si>
    <t>16/02/1993</t>
  </si>
  <si>
    <t>Nợ HS, chị Kiên</t>
  </si>
  <si>
    <t>0983611113</t>
  </si>
  <si>
    <t>nguyen.thuyhang@vepr.org.vn</t>
  </si>
  <si>
    <t>0914003395</t>
  </si>
  <si>
    <t>hoaithuong.le.ht@gmail.com</t>
  </si>
  <si>
    <t>0932326133</t>
  </si>
  <si>
    <t>nguyenngocquynh91@gmail.com</t>
  </si>
  <si>
    <t>Thầy Tốn</t>
  </si>
  <si>
    <t>Hiệp hoặc Đường</t>
  </si>
  <si>
    <t>a</t>
  </si>
  <si>
    <t>Nguyễn Thúy Nhật</t>
  </si>
  <si>
    <t>Xây dựng thương hiệu Trường THPT Khoa học Giáo dục</t>
  </si>
  <si>
    <t>1061/ĐHKT-QĐ ngày 17/04/2018</t>
  </si>
  <si>
    <t>Nguyễn Thành Chung</t>
  </si>
  <si>
    <t>Nâng cao hiệu quả kinh doanh tại Công ty Cổ phần Bảo hiểm Ngân hàng Nông nghiệp</t>
  </si>
  <si>
    <t>PGS.TS. Nguyễn Văn Định</t>
  </si>
  <si>
    <t>Khoa Quốc tế, ĐHQG Hà Nội</t>
  </si>
  <si>
    <t>1069/ĐHKT-QĐ ngày 17/04/2018</t>
  </si>
  <si>
    <t>Nguyễn Trọng Cường</t>
  </si>
  <si>
    <t>Marketing - Mix cho sản phẩm dầu nhớt xe máy tại Công ty TNHH Total Việt Nam</t>
  </si>
  <si>
    <t>1039/ĐHKT-QĐ ngày 17/04/2018</t>
  </si>
  <si>
    <t>Vũ Xuân Huy</t>
  </si>
  <si>
    <t>Quản trị rủi ro tín dụng tín chấp tại Ngân hàng Việt Nam Thịnh Vượng - Chi nhánh Bắc Ninh</t>
  </si>
  <si>
    <t>1086/ĐHKT-QĐ ngày 17/04/2018</t>
  </si>
  <si>
    <t>Trần Thị Thoa</t>
  </si>
  <si>
    <t>Phát triển giảng viên tại Trường Đại học Thương Mại</t>
  </si>
  <si>
    <t>1059/ĐHKT-QĐ ngày 17/04/2018</t>
  </si>
  <si>
    <t>Trần Kim Hoàn</t>
  </si>
  <si>
    <t>Quản trị danh mục đầu tư tại ngân hàng TMCP đầu tư và phát triển Việt Nam</t>
  </si>
  <si>
    <t>1083/ĐHKT-QĐ ngày 17/04/2018</t>
  </si>
  <si>
    <t>Lê Thị Hoa Dung</t>
  </si>
  <si>
    <t>Quản lý tài chính tại Trường Đào tạo và Bồi dưỡng nghiệp vụ kiểm toán</t>
  </si>
  <si>
    <t>2961/ĐHKT-QĐ ngày 8/11/2017</t>
  </si>
  <si>
    <t>Lê Thị Hoài Thương</t>
  </si>
  <si>
    <t>Nâng cao hiệu quả sản xuất kinh doanh của Công ty cổ phần NaFoods Group</t>
  </si>
  <si>
    <t>TS. Vũ Văn Ninh</t>
  </si>
  <si>
    <t>Học Viện Tài Chính</t>
  </si>
  <si>
    <t>1115/ĐHKT-QĐ ngày 17/04/2018</t>
  </si>
  <si>
    <t>0916848050</t>
  </si>
  <si>
    <t>huongnguyen.848050@gmail.com</t>
  </si>
  <si>
    <t>thiếu NX</t>
  </si>
  <si>
    <t>Có đơn xin nộp muộn vì đi công tác</t>
  </si>
  <si>
    <t>Chị Ngô Hà</t>
  </si>
  <si>
    <t>Anh Lịch</t>
  </si>
  <si>
    <t>Lê Bảo</t>
  </si>
  <si>
    <t>28/08/1990</t>
  </si>
  <si>
    <t>0963646369</t>
  </si>
  <si>
    <t>baongoc.npa@gmail.com</t>
  </si>
  <si>
    <t>Lê Bảo Ngọc</t>
  </si>
  <si>
    <t>Chính sách khuyến khích tiêu dùng bền vững của Hàn Quốc và gợi ý cho Việt Nam</t>
  </si>
  <si>
    <t>947/ĐHKT-QĐ ngày 17/04/2018</t>
  </si>
  <si>
    <t>Xây dựng thương hiệu Công ty Melody Logistics</t>
  </si>
  <si>
    <t>999/ĐHKT-QĐ ngày 17/04/2018</t>
  </si>
  <si>
    <t>20/11/1980</t>
  </si>
  <si>
    <t>TS. Phạm Thu Hương</t>
  </si>
  <si>
    <t>0904201180</t>
  </si>
  <si>
    <t>vannt1980@vnu.edu.vn</t>
  </si>
  <si>
    <t>Nguyễn Thanh Vân</t>
  </si>
  <si>
    <t>Quản lý học phí các chương trình đào tạo theo hướng tự chủ đại học tại Đại học Quốc gia Hà Nội</t>
  </si>
  <si>
    <t>987/ĐHKT-QĐ ngày 17/04/2018</t>
  </si>
  <si>
    <t>Nợ lv</t>
  </si>
  <si>
    <t>Trần Thị Lệ</t>
  </si>
  <si>
    <t>24/12/1988</t>
  </si>
  <si>
    <t>0983502333</t>
  </si>
  <si>
    <t>mun2412@gmail.com</t>
  </si>
  <si>
    <t>16/06/1993</t>
  </si>
  <si>
    <t>0979255835</t>
  </si>
  <si>
    <t>thuynga166@gmail.com</t>
  </si>
  <si>
    <t>nợ hs</t>
  </si>
  <si>
    <t>Trần Thị Lệ Hằng</t>
  </si>
  <si>
    <t>Quản lý chi ngân sách nhà nước tại Trung tâm Thông tin, dữ liệu biển và hải đảo</t>
  </si>
  <si>
    <t>918/ĐHKT-QĐ ngày 17/04/2018</t>
  </si>
  <si>
    <t>Nguyễn Thị Thúy Nga</t>
  </si>
  <si>
    <t>Nâng cao năng lực cạnh tranh tại ngân hàng thương mại cổ phần Quân đội - Chi nhánh Tây Hồ</t>
  </si>
  <si>
    <t>TS. Đào Quốc Tính</t>
  </si>
  <si>
    <t>Bảo hiểm tiền gửi Việt Nam</t>
  </si>
  <si>
    <t>1102/ĐHKT-QĐ ngày 17/04/2018</t>
  </si>
  <si>
    <t>19/03/1990</t>
  </si>
  <si>
    <t>0966190390</t>
  </si>
  <si>
    <t>quynguyen390@gmail.com</t>
  </si>
  <si>
    <t>27/03/1980</t>
  </si>
  <si>
    <t>0916816379</t>
  </si>
  <si>
    <t>vuthanhpc27@gmail.com</t>
  </si>
  <si>
    <t>Nguyễn Thị Quý</t>
  </si>
  <si>
    <t>Quản lý rủi ro trong cho vay tại Ngân hàng TMCP Đầu tư &amp; Phát triển Việt Nam -Chi nhánh Lai Châu</t>
  </si>
  <si>
    <t>967/ĐHKT-QĐ ngày 17/04/2018</t>
  </si>
  <si>
    <t>Vũ Xuân Thành</t>
  </si>
  <si>
    <t>Quản lý hoạt động du lịch di tích lịch sử cấp quốc gia đền thờ lưỡng quốc trạng nguyên Tống Trân</t>
  </si>
  <si>
    <t>961/ĐHKT-QĐ ngày 17/04/2018</t>
  </si>
  <si>
    <t>Phạm Hoàng</t>
  </si>
  <si>
    <t>Đông</t>
  </si>
  <si>
    <t>17/07/1985</t>
  </si>
  <si>
    <t>0919855566</t>
  </si>
  <si>
    <t>dongpham177@gmail.com</t>
  </si>
  <si>
    <t>Trần Thị Thúy</t>
  </si>
  <si>
    <t>17/09/1983</t>
  </si>
  <si>
    <t>0912976767</t>
  </si>
  <si>
    <t>hang.tran832016@gmail.com</t>
  </si>
  <si>
    <t>sai bìa</t>
  </si>
  <si>
    <t>Hứa Thị Vân</t>
  </si>
  <si>
    <t>12/11/1988</t>
  </si>
  <si>
    <t>0919612888</t>
  </si>
  <si>
    <t>Fuchsia121188@gmail.com</t>
  </si>
  <si>
    <t>20/11/1971</t>
  </si>
  <si>
    <t>Lê Kinh</t>
  </si>
  <si>
    <t>0988551597</t>
  </si>
  <si>
    <t>lebinhdt@gmail.com</t>
  </si>
  <si>
    <t>sai NS bằng, B1</t>
  </si>
  <si>
    <t>`</t>
  </si>
  <si>
    <t>Dương Hồng</t>
  </si>
  <si>
    <t>Bắc</t>
  </si>
  <si>
    <t>01/12/1980</t>
  </si>
  <si>
    <t>0904050802</t>
  </si>
  <si>
    <t>bac2200@gmail.com</t>
  </si>
  <si>
    <t>Đinh Văn</t>
  </si>
  <si>
    <t>Thuần</t>
  </si>
  <si>
    <t>10/09/1971</t>
  </si>
  <si>
    <t>0988707825</t>
  </si>
  <si>
    <t>dinhvanthuanubkt@gmail.com</t>
  </si>
  <si>
    <t>ảnh 4x6</t>
  </si>
  <si>
    <t>Nguyễn Trần</t>
  </si>
  <si>
    <t>Đại</t>
  </si>
  <si>
    <t>03/08/1990</t>
  </si>
  <si>
    <t>0888446858</t>
  </si>
  <si>
    <t>nguyentrandai.aba@gmail.com</t>
  </si>
  <si>
    <t>Lê Xuân</t>
  </si>
  <si>
    <t>Lê Xuân Hà</t>
  </si>
  <si>
    <t>14/06/1983</t>
  </si>
  <si>
    <t>Phát triển dịch vụ Bankplus tại Viettel Hà Nội - Chi nhánh Tập đoàn Viễn thông Quân đội</t>
  </si>
  <si>
    <t>1088/QĐ-ĐHKT ngày 04/05/2017</t>
  </si>
  <si>
    <t>0983968683</t>
  </si>
  <si>
    <t>lehavn100@gmail.com</t>
  </si>
  <si>
    <t>biên lai 2 kỳ?</t>
  </si>
  <si>
    <t>20/11/1976</t>
  </si>
  <si>
    <t>0989129055</t>
  </si>
  <si>
    <t>hongthuy7376@gmail.com</t>
  </si>
  <si>
    <t>May</t>
  </si>
  <si>
    <t>05/04/1990</t>
  </si>
  <si>
    <t>0387429999</t>
  </si>
  <si>
    <t>phammaynd@gmail.com</t>
  </si>
  <si>
    <t>thiếu NX a Tuấn, LV</t>
  </si>
  <si>
    <t>Ngô Văn</t>
  </si>
  <si>
    <t>Tiến</t>
  </si>
  <si>
    <t>09/11/1981</t>
  </si>
  <si>
    <t>0962923456</t>
  </si>
  <si>
    <t>thiếu lv</t>
  </si>
  <si>
    <t>22/09/1985</t>
  </si>
  <si>
    <t>0911238855</t>
  </si>
  <si>
    <t>phuongnn171@gmail.com</t>
  </si>
  <si>
    <t>thiếu ảnh, GXN</t>
  </si>
  <si>
    <t>Đào Minh</t>
  </si>
  <si>
    <t>28/01/1972</t>
  </si>
  <si>
    <t>0912282796</t>
  </si>
  <si>
    <t>tudm1@bidv.com.vn</t>
  </si>
  <si>
    <t>Lê Thành Long 17/03/1993</t>
  </si>
  <si>
    <t>Nguyễn Thị Lương 27/10/1986</t>
  </si>
  <si>
    <t>Nguyễn Văn Cảnh 08/02/1986</t>
  </si>
  <si>
    <t>Vũ Thị Phương Anh 28/05/1993</t>
  </si>
  <si>
    <t>Nguyễn Thị Khánh Huyền 02/09/1990</t>
  </si>
  <si>
    <t>Phùng Ngọc Đức 11/09/1989</t>
  </si>
  <si>
    <t>Vũ Diệu Huyền 01/08/1981</t>
  </si>
  <si>
    <t>Nguyễn Thị Thu Hiền 22/09/1984</t>
  </si>
  <si>
    <t>Nguyễn Đức Ngọc 12/12/1990</t>
  </si>
  <si>
    <t>Nguyễn Chí Tuân 13/01/1982</t>
  </si>
  <si>
    <t>Nguyễn Thị Thanh Hải 28/03/1979</t>
  </si>
  <si>
    <t>Phạm Trung Kiên 21/09/1984</t>
  </si>
  <si>
    <t>Phạm Thị Lan Phương 28/11/1987</t>
  </si>
  <si>
    <t>Hà Thị Thanh Hương 31/03/1976</t>
  </si>
  <si>
    <t>Bùi Thị Liên 06/10/1983</t>
  </si>
  <si>
    <t>Hà Diệu Linh 02/11/1983</t>
  </si>
  <si>
    <t>Lê Quý Dương 26/07/1979</t>
  </si>
  <si>
    <t>Đặng Thị Tập 29/12/1977</t>
  </si>
  <si>
    <t>Nguyễn Thị Sửu 27/03/1985</t>
  </si>
  <si>
    <t>Nguyễn Thị Thanh Hường 10/03/1985</t>
  </si>
  <si>
    <t>Phùng Phúc Hảo 28/12/1989</t>
  </si>
  <si>
    <t>Bùi Văn Bách 13/05/1987</t>
  </si>
  <si>
    <t>Trần Hồng Linh 21/10/1991</t>
  </si>
  <si>
    <t>Nguyễn Thị Hồng Minh 11/09/1988</t>
  </si>
  <si>
    <t>Trịnh Ngọc Dũng 10/02/1993</t>
  </si>
  <si>
    <t>Vũ Ngọc Dũng 16/11/1988</t>
  </si>
  <si>
    <t>Đỗ Thu Trang 12/09/1989</t>
  </si>
  <si>
    <t>Trần Vương Tùng 18/08/1991</t>
  </si>
  <si>
    <t>Vũ Việt Anh 24/07/1992</t>
  </si>
  <si>
    <t>Nguyễn Việt Quân 31/10/1976</t>
  </si>
  <si>
    <t>Nguyễn Thắng Vượng 20/08/1982</t>
  </si>
  <si>
    <t>Phạm Thị Ngọc Minh 12/05/1990</t>
  </si>
  <si>
    <t>Vũ Cao Cường 15/12/1979</t>
  </si>
  <si>
    <t>Bùi Thanh Thủy 26/06/1990</t>
  </si>
  <si>
    <t>Hoàng Thị Hoàng Anh 01/11/1990</t>
  </si>
  <si>
    <t>Phạm Tuân 05/01/1982</t>
  </si>
  <si>
    <t>Nguyễn Thị Phương Thảo 09/09/1993</t>
  </si>
  <si>
    <t>Trương Thị Phương Thảo 02/09/1994</t>
  </si>
  <si>
    <t>Trần Thu Trà 26/09/1992</t>
  </si>
  <si>
    <t>Trần Thị Thu Hiền 30/04/1992</t>
  </si>
  <si>
    <t>Lê Phương Thảo 28/07/1992</t>
  </si>
  <si>
    <t>Đặng Thị Quỳnh Hoa 21/01/1990</t>
  </si>
  <si>
    <t>Mai Thanh Thủy 01/02/1985</t>
  </si>
  <si>
    <t>Nguyễn Thị Thu Hiền 14/01/1988</t>
  </si>
  <si>
    <t>Nguyễn Thị Kim Ngân 27/08/1985</t>
  </si>
  <si>
    <t>Nguyễn Thị Trinh Lê 19/05/1994</t>
  </si>
  <si>
    <t>Đỗ Thị Lan Anh 06/05/1992</t>
  </si>
  <si>
    <t>Hoàng Thu Mai 29/10/1991</t>
  </si>
  <si>
    <t>Bùi Hồng Mạnh 18/03/1979</t>
  </si>
  <si>
    <t>Nguyễn Đình Thành 26/10/1991</t>
  </si>
  <si>
    <t>Đoàn Bảo Khánh 20/12/1990</t>
  </si>
  <si>
    <t>Dương Xuân Hải 26/02/1977</t>
  </si>
  <si>
    <t>Trần Thị Thu Hằng 21/03/1980</t>
  </si>
  <si>
    <t>Đặng Thu Hiền 19/10/1985</t>
  </si>
  <si>
    <t>Từ Diệu Hương 21/10/1977</t>
  </si>
  <si>
    <t>Lương Hoàng Minh 16/04/1983</t>
  </si>
  <si>
    <t>Hà Ngọc Lý 29/07/1984</t>
  </si>
  <si>
    <t>Bùi Thanh Liêm 26/01/1986</t>
  </si>
  <si>
    <t>Nguyễn Văn Chinh 05/02/1986</t>
  </si>
  <si>
    <t>Nguyễn Hương Giang 14/12/1993</t>
  </si>
  <si>
    <t>Nguyễn Thị Mai Phương 17/05/1991</t>
  </si>
  <si>
    <t>Hà Mỹ Anh 19/09/1992</t>
  </si>
  <si>
    <t>Nguyễn Xuân Phong 27/06/1968</t>
  </si>
  <si>
    <t>Vương Thế Anh 21/07/1986</t>
  </si>
  <si>
    <t>Hà Văn Trọng 16/12/1992</t>
  </si>
  <si>
    <t>Nguyễn Hữu Đạt 08/04/1989</t>
  </si>
  <si>
    <t>Phạm Thị Thảo Ngọc 23/04/1991</t>
  </si>
  <si>
    <t>Lê Thị Vân 22/02/1992</t>
  </si>
  <si>
    <t>Nguyễn Đình Tuân 12/05/1988</t>
  </si>
  <si>
    <t>Vũ Kim Anh 01/04/1992</t>
  </si>
  <si>
    <t>Bùi Minh Tuấn 09/09/1979</t>
  </si>
  <si>
    <t>Ngô Việt Tiệp 20/12/1980</t>
  </si>
  <si>
    <t>Lương Thị Huyên 18/03/1978</t>
  </si>
  <si>
    <t>Trịnh Thị Trang 28/02/1991</t>
  </si>
  <si>
    <t>Đào Quang Hải 03/01/1978</t>
  </si>
  <si>
    <t>Phạm Thúy Hằng 08/10/1986</t>
  </si>
  <si>
    <t>Nguyễn Thị Thúy Ly 17/02/1981</t>
  </si>
  <si>
    <t>Nguyễn Thị Phương 07/11/1991</t>
  </si>
  <si>
    <t>Nguyễn Văn Hải 18/10/1980</t>
  </si>
  <si>
    <t>Phạm Văn Minh 12/06/1990</t>
  </si>
  <si>
    <t>Nguyễn Hồng Tuấn 07/11/1975</t>
  </si>
  <si>
    <t>Tô Bình Dương 10/12/1994</t>
  </si>
  <si>
    <t>Lương Thị Hồng Quyên 01/03/1982</t>
  </si>
  <si>
    <t>Hoàng Phương Thúy 20/05/1988</t>
  </si>
  <si>
    <t>Đặng Nam 22/11/1991</t>
  </si>
  <si>
    <t>Nguyễn Bá Giang 22/04/1987</t>
  </si>
  <si>
    <t>Trần Thị Thu Trà 06/07/1992</t>
  </si>
  <si>
    <t>Trương Nhật Linh 08/08/1993</t>
  </si>
  <si>
    <t>Nguyễn Thị Thanh Hoa 17/09/1979</t>
  </si>
  <si>
    <t>Nguyễn Quốc Hưng 13/06/1984</t>
  </si>
  <si>
    <t>Bùi Công Việt 08/01/1978</t>
  </si>
  <si>
    <t>Nguyễn Hoàng Loan 17/05/1982</t>
  </si>
  <si>
    <t>Nguyễn Thị Thanh Xuân 04/09/1992</t>
  </si>
  <si>
    <t>Hoàng Trường Công 14/06/1984</t>
  </si>
  <si>
    <t>Lưu Thị Thanh Thủy 16/12/1986</t>
  </si>
  <si>
    <t>Trần Quang Phú 23/05/1989</t>
  </si>
  <si>
    <t>Phạm Hữu Quý 24/01/1991</t>
  </si>
  <si>
    <t>Phạm Thị Thu Huyền 26/07/1991</t>
  </si>
  <si>
    <t>Trịnh Thanh Long 30/09/1982</t>
  </si>
  <si>
    <t>Nguyễn Thị Hương Giang 26/03/1989</t>
  </si>
  <si>
    <t>Nguyễn Xuân Tú 26/08/1991</t>
  </si>
  <si>
    <t>Trần Huyền Trang 11/11/1990</t>
  </si>
  <si>
    <t>Phạm Quang Minh 20/05/1978</t>
  </si>
  <si>
    <t>Vũ Thị Nga 23/03/1983</t>
  </si>
  <si>
    <t>Tưởng Thu Sơn 23/11/1991</t>
  </si>
  <si>
    <t>Mai Anh Tú 25/08/1993</t>
  </si>
  <si>
    <t>Vũ Thị Mai Thanh 04/07/1984</t>
  </si>
  <si>
    <t>Nguyễn Hoàng Yến 16/07/1984</t>
  </si>
  <si>
    <t>Phạm Thị Tuyết 24/10/1979</t>
  </si>
  <si>
    <t>Phạm Thị Liên 08/02/1985</t>
  </si>
  <si>
    <t>Hà Mạnh Cường 23/05/1990</t>
  </si>
  <si>
    <t>Hoàng Thanh Huyền 12/12/1980</t>
  </si>
  <si>
    <t>Trần Thị Thùy Linh 03/11/1991</t>
  </si>
  <si>
    <t>Nghiêm Vân Trang 12/08/1984</t>
  </si>
  <si>
    <t>Nguyễn Xuân Hiển 28/05/1992</t>
  </si>
  <si>
    <t>Vũ Thị Thúy Nga 08/03/1991</t>
  </si>
  <si>
    <t>Lê Thị Như Ngọc 28/05/1994</t>
  </si>
  <si>
    <t>Phạm Thị Bích Liên 08/03/1991</t>
  </si>
  <si>
    <t>Ngô Vũ Hồng Quân 14/12/1994</t>
  </si>
  <si>
    <t>Nguyễn Bích Hà 12/10/1989</t>
  </si>
  <si>
    <t>Nguyễn Thị Thúy Hằng 16/02/1985</t>
  </si>
  <si>
    <t>Lê Tuấn Anh 17/07/1992</t>
  </si>
  <si>
    <t>Nguyễn Thị Hoa 22/11/1986</t>
  </si>
  <si>
    <t>Phạm Quang Khánh 21/08/1989</t>
  </si>
  <si>
    <t>Vũ Thùy Trang 20/11/1992</t>
  </si>
  <si>
    <t>Nguyễn Thị Hồng 22/06/1991</t>
  </si>
  <si>
    <t>Nguyễn Quốc Duy 08/09/1978</t>
  </si>
  <si>
    <t>Trương Nhật Linh 02/06/1991</t>
  </si>
  <si>
    <t>Bùi Thị Thu Hương 19/05/1982</t>
  </si>
  <si>
    <t>Ngô Minh Thỏa 07/05/1983</t>
  </si>
  <si>
    <t>Nguyễn Thị Thu Hằng 12/11/1977</t>
  </si>
  <si>
    <t>Nguyễn Thị Hồng Hạnh 10/09/1978</t>
  </si>
  <si>
    <t>Hà Minh Thư 17/08/1991</t>
  </si>
  <si>
    <t>Phạm Quang Trung 24/04/1991</t>
  </si>
  <si>
    <t>Nguyễn Thị Minh Tâm 02/06/1986</t>
  </si>
  <si>
    <t>Nguyễn Duy Minh 20/03/1981</t>
  </si>
  <si>
    <t>Nguyễn Thị Chinh 16/10/1992</t>
  </si>
  <si>
    <t>Nguyễn Thành Tâm 24/06/1989</t>
  </si>
  <si>
    <t>Nguyễn Văn Đức 22/08/1994</t>
  </si>
  <si>
    <t>Nguyễn Thị Bích Ngọc 18/12/1988</t>
  </si>
  <si>
    <t>Phạm Thị Thu 26/12/1993</t>
  </si>
  <si>
    <t>Đỗ Thị Thu Hằng 18/12/1992</t>
  </si>
  <si>
    <t>Trần Thùy Linh 16/07/1987</t>
  </si>
  <si>
    <t>Dương Thị Thu Hạnh 31/03/1991</t>
  </si>
  <si>
    <t>Nguyễn Thùy Vân 03/03/1992</t>
  </si>
  <si>
    <t>Lê Hồng Tâm 19/05/1991</t>
  </si>
  <si>
    <t>Nguyễn Thái Hà 21/01/1991</t>
  </si>
  <si>
    <t>Nguyễn Thùy Dương 23/11/1984</t>
  </si>
  <si>
    <t>Nguyễn Thúy Nhật 01/07/1975</t>
  </si>
  <si>
    <t>Nguyễn Thành Chung 03/08/1994</t>
  </si>
  <si>
    <t>Nguyễn Trọng Cường 18/09/1984</t>
  </si>
  <si>
    <t>Vũ Xuân Huy 14/11/1990</t>
  </si>
  <si>
    <t>Trần Thị Thoa 05/10/1986</t>
  </si>
  <si>
    <t>Trần Kim Hoàn 19/10/1989</t>
  </si>
  <si>
    <t>Lê Thị Hoa Dung 13/06/1979</t>
  </si>
  <si>
    <t>Lê Thị Hoài Thương 16/02/1993</t>
  </si>
  <si>
    <t>Nguyễn Ngọc Quỳnh 22/10/1991</t>
  </si>
  <si>
    <t>Nguyễn Thị Hương 02/04/1987</t>
  </si>
  <si>
    <t>Lê Bảo Ngọc 28/08/1990</t>
  </si>
  <si>
    <t>Nguyễn Thanh Vân 20/11/1980</t>
  </si>
  <si>
    <t>Trần Thị Lệ Hằng 24/12/1988</t>
  </si>
  <si>
    <t>Nguyễn Thị Thúy Nga 16/06/1993</t>
  </si>
  <si>
    <t>Nguyễn Thị Quý 19/03/1990</t>
  </si>
  <si>
    <t>Vũ Xuân Thành 27/03/1980</t>
  </si>
  <si>
    <t>Phạm Hoàng Đông 17/07/1985</t>
  </si>
  <si>
    <t>Phạm Hoàng Đông</t>
  </si>
  <si>
    <t>Quản lý rừng ở huyện Quản Bạ, tỉnh Hà Giang</t>
  </si>
  <si>
    <t>PGS.TS Phạm Văn Dũng</t>
  </si>
  <si>
    <t>955/ĐHKT-QĐ ngày 17/04/2018</t>
  </si>
  <si>
    <t>Trần Thị Thúy Hằng 17/09/1983</t>
  </si>
  <si>
    <t>Trần Thị Thúy Hằng</t>
  </si>
  <si>
    <t>Quản lý hoạt động huy động vốn tại Ngân hàng Nông nghiệp và phát triển nông thôn chi nhánh Đống Đa</t>
  </si>
  <si>
    <t>903/ĐHKT-QĐ ngày 17/04/2018</t>
  </si>
  <si>
    <t>Hứa Thị Vân Anh 12/11/1988</t>
  </si>
  <si>
    <t>Hứa Thị Vân Anh</t>
  </si>
  <si>
    <t>Quản lý nhà nước về du lịch ở tỉnh Thái Nguyên</t>
  </si>
  <si>
    <t>945/ĐHKT-QĐ ngày 17/04/2018</t>
  </si>
  <si>
    <t>Lê Kinh Bình 20/11/1971</t>
  </si>
  <si>
    <t>Lê Kinh Bình</t>
  </si>
  <si>
    <t>Nâng cao chất lượng đội ngũ cán bộ công chức tỉnh Bắc Ninh</t>
  </si>
  <si>
    <t>953/ĐHKT-QĐ ngày 17/04/2018</t>
  </si>
  <si>
    <t>Dương Hồng Bắc 01/12/1980</t>
  </si>
  <si>
    <t>Dương Hồng Bắc</t>
  </si>
  <si>
    <t>Quản lý thuế thu nhập cá nhân trong lĩnh vực bất động sản tại Chi cục thuế Quận Hà Đông</t>
  </si>
  <si>
    <t>952/ĐHKT-QĐ ngày 17/04/2018</t>
  </si>
  <si>
    <t>Đinh Văn Thuần 10/09/1971</t>
  </si>
  <si>
    <t>Đinh Văn Thuần</t>
  </si>
  <si>
    <t>Quản lý nhân lực tại Công ty TNHH MTV 19-5, Bộ Công An</t>
  </si>
  <si>
    <t>PGS.TS. Nguyễn Anh Tuấn</t>
  </si>
  <si>
    <t>965/ĐHKT-QĐ ngày 17/04/2018</t>
  </si>
  <si>
    <t>Nguyễn Trần Đại 03/08/1990</t>
  </si>
  <si>
    <t>Nguyễn Trần Đại</t>
  </si>
  <si>
    <t>Phát triển đội ngũ cán bộ công chức cấp xã tại Huyện Hàm Yên, Tỉnh Tuyên Quang</t>
  </si>
  <si>
    <t>907/ĐHKT-QĐ ngày 17/04/2018</t>
  </si>
  <si>
    <t>Lê Xuân Hà 14/06/1983</t>
  </si>
  <si>
    <t>Phạm Hồng Thúy 20/11/1976</t>
  </si>
  <si>
    <t>Phạm Hồng Thúy</t>
  </si>
  <si>
    <t>Quản lý nhân lực tại Cục phát thanh truyền hình  và Thông tin điện tử-Bộ thông tin truyền thông</t>
  </si>
  <si>
    <t>972/ĐHKT-QĐ ngày 17/04/2018</t>
  </si>
  <si>
    <t>Phạm Thị May 05/04/1990</t>
  </si>
  <si>
    <t>Phạm Thị May</t>
  </si>
  <si>
    <t>Quản lý nhân lực tại Tổng cục môi trường - Bộ Tài nguyên môi trường</t>
  </si>
  <si>
    <t>956/ĐHKT-QĐ ngày 17/04/2018</t>
  </si>
  <si>
    <t>Ngô Văn Tiến 09/11/1981</t>
  </si>
  <si>
    <t>Ngô Văn Tiến</t>
  </si>
  <si>
    <t>Quản lý hoạt động đào tạo nhân sự tại Tổng công ty mạng lưới Viettel</t>
  </si>
  <si>
    <t>989/ĐHKT-QĐ ngày 17/04/2018</t>
  </si>
  <si>
    <t>Nguyễn Ngọc Phượng 22/09/1985</t>
  </si>
  <si>
    <t>Nguyễn Ngọc Phượng</t>
  </si>
  <si>
    <t>Quản lý dịch vụ chứng thực chữ ký số công cộng tại Tổng công ty dịch vụ viễn thông</t>
  </si>
  <si>
    <t>951/ĐHKT-QĐ ngày 17/04/2018</t>
  </si>
  <si>
    <t>Đào Minh Tú 28/01/1972</t>
  </si>
  <si>
    <t>Đào Minh Tú</t>
  </si>
  <si>
    <t>Quản lý dịch vụ thẻ tại Ngân hàng Thương mại cổ phần Đầu tư và Phát triển Việt Nam - Chi nhánh Yên Bái</t>
  </si>
  <si>
    <t>1405/ĐHKT-QĐ ngày 18 /05/2018</t>
  </si>
  <si>
    <t>Đinh Ngọc</t>
  </si>
  <si>
    <t>16/09/1982</t>
  </si>
  <si>
    <t>Đinh Ngọc Linh</t>
  </si>
  <si>
    <t>Hoàn thiện cơ chế phối hợp thu ngân sách nhà nước của kho bạc nhà nước Việt Nam</t>
  </si>
  <si>
    <t>TS. Phan Trung Chính</t>
  </si>
  <si>
    <t>Học viện Chính trị quốc gia Hồ Chí Minh</t>
  </si>
  <si>
    <t>983/QĐ-ĐHKT ngày 04/05/2017</t>
  </si>
  <si>
    <t>0979716982</t>
  </si>
  <si>
    <t>linhdn@vst.gov.vn</t>
  </si>
  <si>
    <t>Lò Quang</t>
  </si>
  <si>
    <t>Lò Quang Tú</t>
  </si>
  <si>
    <t>04/09/1975</t>
  </si>
  <si>
    <t>Quản lý nhân lực tại cơ quan Trung ương Đoàn Thanh niên Cộng sản Hồ Chí Minh</t>
  </si>
  <si>
    <t>TS. Trần Minh Yến</t>
  </si>
  <si>
    <t>Viện Kinh tế Việt Nam</t>
  </si>
  <si>
    <t>1019/QĐ-ĐHKT ngày 04/05/2017</t>
  </si>
  <si>
    <t>0914210388</t>
  </si>
  <si>
    <t>Đoàn Thị</t>
  </si>
  <si>
    <t>Duyền</t>
  </si>
  <si>
    <t>12/02/1990</t>
  </si>
  <si>
    <t>0973548079</t>
  </si>
  <si>
    <t>lekieunguyetnhi@gmail.com</t>
  </si>
  <si>
    <t>Vũ Thị Trang</t>
  </si>
  <si>
    <t>15/03/1992</t>
  </si>
  <si>
    <t>0942992831</t>
  </si>
  <si>
    <t>trangngocyb@gmail.com</t>
  </si>
  <si>
    <t>Khâu Thanh</t>
  </si>
  <si>
    <t>09/10/1980</t>
  </si>
  <si>
    <t>0919362619</t>
  </si>
  <si>
    <t>tungkt@vncc.vn</t>
  </si>
  <si>
    <t>17/06/1983</t>
  </si>
  <si>
    <t>0982318588</t>
  </si>
  <si>
    <t>leedung170683@gmail.com</t>
  </si>
  <si>
    <t>Nguyễn Quang</t>
  </si>
  <si>
    <t>Thái</t>
  </si>
  <si>
    <t>06/12/1984</t>
  </si>
  <si>
    <t>0904418393</t>
  </si>
  <si>
    <t>nguyenquangthai36@gmail.com</t>
  </si>
  <si>
    <t>10/07/1978</t>
  </si>
  <si>
    <t>0982747803</t>
  </si>
  <si>
    <t>dungkhiem0309@gmail.com</t>
  </si>
  <si>
    <t>Dương Văn</t>
  </si>
  <si>
    <t>06/07/1988</t>
  </si>
  <si>
    <t>0963287103</t>
  </si>
  <si>
    <t>duongvanloi.tn@gmail.com</t>
  </si>
  <si>
    <t>Truyền</t>
  </si>
  <si>
    <t>10/03/1987</t>
  </si>
  <si>
    <t>0986163287</t>
  </si>
  <si>
    <t>vutruyenit@gmail.com</t>
  </si>
  <si>
    <t>08/10/1991</t>
  </si>
  <si>
    <t>Nguyễn Thị Thịnh</t>
  </si>
  <si>
    <t>Tạo động lực cho người lao động tại Công ty cổ phần Xuất nhập khẩu tổng hợp Hà Nội</t>
  </si>
  <si>
    <t>1146/QĐ-ĐHKT ngày 04/05/2017</t>
  </si>
  <si>
    <t>0965437726</t>
  </si>
  <si>
    <t>thinhnguyen91epu@gmail.com</t>
  </si>
  <si>
    <t>Ngô Phương</t>
  </si>
  <si>
    <t>27/02/1983</t>
  </si>
  <si>
    <t>0978272939</t>
  </si>
  <si>
    <t>npd272@gmail.com</t>
  </si>
  <si>
    <t>12/04/1983</t>
  </si>
  <si>
    <t>0918326089</t>
  </si>
  <si>
    <t>phuongthuykthadong@gmail.com</t>
  </si>
  <si>
    <t>Nguyễn Hải</t>
  </si>
  <si>
    <t>Chính</t>
  </si>
  <si>
    <t>19/04/1981</t>
  </si>
  <si>
    <t>0981138622</t>
  </si>
  <si>
    <t>chinhnh1@mbbank.com.vn</t>
  </si>
  <si>
    <t>Thiếu GXN</t>
  </si>
  <si>
    <t>18/02/1983</t>
  </si>
  <si>
    <t>0934524757</t>
  </si>
  <si>
    <t>nhungpham1802@gmail.com</t>
  </si>
  <si>
    <t>15/05/1981</t>
  </si>
  <si>
    <t>0985307707</t>
  </si>
  <si>
    <t>vinhpham.viettel.byn@gmail.com</t>
  </si>
  <si>
    <t>15/09/1981</t>
  </si>
  <si>
    <t>0976079558</t>
  </si>
  <si>
    <t>dinhhangnguyenminh@gmail.com</t>
  </si>
  <si>
    <t>Đào Trần</t>
  </si>
  <si>
    <t>15/02/1985</t>
  </si>
  <si>
    <t>0963593223</t>
  </si>
  <si>
    <t>mrtrung15285@gmail.com</t>
  </si>
  <si>
    <t>08/11/1978</t>
  </si>
  <si>
    <t>0912775718</t>
  </si>
  <si>
    <t>Thaihungvkhtl@gmail.com</t>
  </si>
  <si>
    <t>Phạm Kỳ</t>
  </si>
  <si>
    <t>15/07/1986</t>
  </si>
  <si>
    <t>0335869999</t>
  </si>
  <si>
    <t>kyanh.htc@gmail.com</t>
  </si>
  <si>
    <t>02/08/1984</t>
  </si>
  <si>
    <t>0902118477</t>
  </si>
  <si>
    <t>nguyenhuonggiang08@gmail.com</t>
  </si>
  <si>
    <t>02/01/1990</t>
  </si>
  <si>
    <t>0989870604</t>
  </si>
  <si>
    <t>levan@vnu.edu.vn</t>
  </si>
  <si>
    <t>Doãn Kỳ</t>
  </si>
  <si>
    <t>25/10/1986</t>
  </si>
  <si>
    <t>0983899386</t>
  </si>
  <si>
    <t>anhdk.vn@gmail.com</t>
  </si>
  <si>
    <t xml:space="preserve">Phạm Hữu </t>
  </si>
  <si>
    <t>Lâm</t>
  </si>
  <si>
    <t>Phạm Thị Lâm</t>
  </si>
  <si>
    <t>28/08/1976</t>
  </si>
  <si>
    <t>Đánh giá nhân viên theo phương pháp thẻ điểm cân bằng (BSC) và chỉ số đo lường hiệu suất (KPI) tại Công ty cổ phần các Hệ thống viễn thông VINECO</t>
  </si>
  <si>
    <t>TS. Lê Thái Phong</t>
  </si>
  <si>
    <t>1110/QĐ-ĐHKT ngày 04/05/2017</t>
  </si>
  <si>
    <t>phamlamvnc@gmail.com</t>
  </si>
  <si>
    <t>Phan Thị Hồng</t>
  </si>
  <si>
    <t>03/09/1976</t>
  </si>
  <si>
    <t>0912735828</t>
  </si>
  <si>
    <t>phannhungbhxh@gmail.com</t>
  </si>
  <si>
    <t>DANH SÁCH HỌC VIÊN ĐĂNG KÝ BẢO VỆ LUẬN VĂN THẠC SĨ 
ĐỢT 5 - NĂM 2018 (THÁNG 12)</t>
  </si>
  <si>
    <t>Đoàn Thị Duyền</t>
  </si>
  <si>
    <t>Chất lượng nhân lực tại Công ty Cổ phần Tập đoàn SM</t>
  </si>
  <si>
    <t>PGS.TS. Mai Thanh Lan</t>
  </si>
  <si>
    <t>Trường Đại học Thương Mại</t>
  </si>
  <si>
    <t>1042/ĐHKT-QĐ ngày 17/04/2018</t>
  </si>
  <si>
    <t>Vũ Thị Trang Ngọc</t>
  </si>
  <si>
    <t>Trách nhiệm xã hội tại Trung tâm Ứng dụng Tiêu chuẩn Chất lượng</t>
  </si>
  <si>
    <t>1044/ĐHKT-QĐ ngày 17/04/2018</t>
  </si>
  <si>
    <t>Khâu Thanh Tùng</t>
  </si>
  <si>
    <t>Chất lượng hệ thống quản lý thiết kế dự án đầu tư xây dựng Tổng công ty Tư vấn Xây dựng Việt Nam VNCC-CTCP</t>
  </si>
  <si>
    <t>1007/ĐHKT-QĐ ngày 17/04/2018</t>
  </si>
  <si>
    <t>Lê Phương Dung</t>
  </si>
  <si>
    <t>Quản lý thương mại điện tử ở thành phố Hà Nội</t>
  </si>
  <si>
    <t>909/ĐHKT-QĐ ngày 17/04/2018</t>
  </si>
  <si>
    <t>Nguyễn Quang Thái</t>
  </si>
  <si>
    <t>Quản lý nhân lực tại Tổng công ty 36 - Bộ Quốc Phòng</t>
  </si>
  <si>
    <t>PGS.TS Mai Thị Thanh Xuân</t>
  </si>
  <si>
    <t>Nguyên cán bộ Trường ĐHKT, ĐHQGHN</t>
  </si>
  <si>
    <t>960/ĐHKT-QĐ ngày 17/04/2018</t>
  </si>
  <si>
    <t>Lê Thị Giang</t>
  </si>
  <si>
    <t>Quản lý nhà nước đối với làng nghề ở huyện Hoài Đức, thành phố Hà Nội</t>
  </si>
  <si>
    <t>911/ĐHKT-QĐ ngày 17/04/2018</t>
  </si>
  <si>
    <t>Dương Văn Lợi</t>
  </si>
  <si>
    <t>Đãi ngộ nhân sự tại Công ty cổ phần bất động sản Hải Phát</t>
  </si>
  <si>
    <t>3016/ĐHKT-QĐ ngày 8/11/2017</t>
  </si>
  <si>
    <t>Vũ Đức Truyền</t>
  </si>
  <si>
    <t>Quản trị nhân lực tại Công ty TNHH Cơ khí Xây dựng và Thương mại Công nghệ mới</t>
  </si>
  <si>
    <t>1034/ĐHKT-QĐ ngày 17/04/2018</t>
  </si>
  <si>
    <t>Ngô Phương Dung</t>
  </si>
  <si>
    <t>Chính sách thúc đẩy chuyển giao công nghệ của các công ty xuyên quốc gia vào Việt Nam</t>
  </si>
  <si>
    <t>1141/ĐHKT-QĐ ngày 17/04/2018</t>
  </si>
  <si>
    <t>Nguyễn Thị Phương Thủy</t>
  </si>
  <si>
    <t>Quản lý mạng lưới chợ trên địa bàn Quận Hà Đông</t>
  </si>
  <si>
    <t>968/ĐHKT-QĐ ngày 17/04/2018</t>
  </si>
  <si>
    <t>Nguyễn Hải Chính</t>
  </si>
  <si>
    <t>Tạo động lực cho nhân viên tại Ngân hàng TMCP Quân đội - Chi nhánh Ninh Bình</t>
  </si>
  <si>
    <t>1013/ĐHKT-QĐ ngày 17/04/2018</t>
  </si>
  <si>
    <t>Tạo động lực cho người lao động tại Ngân hàng TMCP Sài Gòn Công thương</t>
  </si>
  <si>
    <t>3054/ĐHKT-QĐ ngày 8/11/2017</t>
  </si>
  <si>
    <t>Phạm Văn Vinh</t>
  </si>
  <si>
    <t>Chiến lược kinh doanh Công ty Cổ phần Sông Đà 6 giai đoạn 2019 - 2024</t>
  </si>
  <si>
    <t>1035/ĐHKT-QĐ ngày 17/04/2018</t>
  </si>
  <si>
    <t>Bùi Thị Thủy</t>
  </si>
  <si>
    <t>Xây dựng chiến lược phát triển cho Công ty Cổ phần Xây dựng số 1 Hà Nội</t>
  </si>
  <si>
    <t>1006/ĐHKT-QĐ ngày 17/04/2018</t>
  </si>
  <si>
    <t>Đào Trần Trung</t>
  </si>
  <si>
    <t>Văn hóa doanh nghiệp tại Công ty Cổ phần in và bao bì Goldsun</t>
  </si>
  <si>
    <t>1033/ĐHKT-QĐ ngày 17/04/2018</t>
  </si>
  <si>
    <t>Nguyễn Thái Hưng</t>
  </si>
  <si>
    <t>Hoàn thiện bộ máy tổ chức quản lý của Viện Khoa học Thủy lợi Việt Nam theo cơ chế tự chủ</t>
  </si>
  <si>
    <t>925/ĐHKT-QĐ ngày 17/04/2018</t>
  </si>
  <si>
    <t>Phạm Kỳ Anh</t>
  </si>
  <si>
    <t xml:space="preserve">Quản lý nhân lực tại Tập đoàn công nghiệp viễn thông quân đội Viettel - chi nhánh Thái Nguyên </t>
  </si>
  <si>
    <t>900/ĐHKT-QĐ ngày 17/04/2018</t>
  </si>
  <si>
    <t>Chất lượng dịch vụ khách hàng của Ngân hàng Thương mại Cổ phần Kỹ thương Việt Nam trên địa bàn Hà Nội</t>
  </si>
  <si>
    <t>1047/ĐHKT-QĐ ngày 17/04/2018</t>
  </si>
  <si>
    <t>Marketing dịch vụ giáo dục tại Trung tâm Đào tạo và Giáo dục Quốc tế - Trường Đại học Kinh tế - ĐHQGHN</t>
  </si>
  <si>
    <t>1031/ĐHKT-QĐ ngày 17/04/2018</t>
  </si>
  <si>
    <t>Doãn Kỳ Anh</t>
  </si>
  <si>
    <t>Quản lý các nguồn tài chính cho lĩnh vực phòng cháy chữa cháy tại Cục cảnh sát phòng cháy chữa cháy và cứu nạn cứu hộ</t>
  </si>
  <si>
    <t>899/ĐHKT-QĐ ngày 17/04/2018</t>
  </si>
  <si>
    <t>Phan Thị Hồng Nhung</t>
  </si>
  <si>
    <t>Quản lý đối tượng hưởng bảo hiểm xã hội của Bảo hiểm xã hội Việt Nam</t>
  </si>
  <si>
    <t>1268/ĐHKT-QĐ ngày  4/05/2018</t>
  </si>
  <si>
    <t>Danh sách gồm 29 học viên./.</t>
  </si>
  <si>
    <t>Trần Thị Mai</t>
  </si>
  <si>
    <t>20/07/1991</t>
  </si>
  <si>
    <t>0975426555</t>
  </si>
  <si>
    <t>maianh.sctn@gmail.com</t>
  </si>
  <si>
    <t>bổ sung</t>
  </si>
  <si>
    <t>05/02/1982</t>
  </si>
  <si>
    <t>QH-2017-E</t>
  </si>
  <si>
    <t>Chất lượng nguồn nhân lực của các doanh nghiệp du lịch Tỉnh Quảng Bình: Thực trạng và giải pháp</t>
  </si>
  <si>
    <t>GS.TS. Lê Quân</t>
  </si>
  <si>
    <t>Bộ Lao động Thương binh &amp; Xã hội</t>
  </si>
  <si>
    <t>2217/QĐ-ĐHKT ngày 20/08/2018</t>
  </si>
  <si>
    <t>0936163287</t>
  </si>
  <si>
    <t>0912167467/0913812696</t>
  </si>
  <si>
    <t>1969/QĐ-ĐHKT ngày 19/07/2017</t>
  </si>
  <si>
    <t>2.93</t>
  </si>
  <si>
    <t>9.3</t>
  </si>
  <si>
    <t>A</t>
  </si>
  <si>
    <t>451 /QĐ-ĐHKT ngày 25 tháng 2 năm 2019</t>
  </si>
  <si>
    <t>PGS.TS. Nguyễn Thị Nguyên Hồng</t>
  </si>
  <si>
    <t>TS. Nguyễn Thế Anh</t>
  </si>
  <si>
    <t>ngày 7 tháng 3 năm 2019</t>
  </si>
  <si>
    <t>453 /QĐ-ĐHKT ngày 25 tháng 2 năm 2019</t>
  </si>
  <si>
    <t>466 /QĐ-ĐHKT ngày 25 tháng 2 năm 2019</t>
  </si>
  <si>
    <t>TS. Lê Kim Sa</t>
  </si>
  <si>
    <t>470 /QĐ-ĐHKT ngày 25 tháng 2 năm 2019</t>
  </si>
  <si>
    <t>PGS.TS. Bùi Văn Huyền</t>
  </si>
  <si>
    <t>467 /QĐ-ĐHKT ngày 25 tháng 2 năm 2019</t>
  </si>
  <si>
    <t>465 /QĐ-ĐHKT ngày 25 tháng 2 năm 2019</t>
  </si>
  <si>
    <t>PGS.TS. Lê Thái Phong</t>
  </si>
  <si>
    <t>ngày 4 tháng 3 năm 2019</t>
  </si>
  <si>
    <t>463 /QĐ-ĐHKT ngày 25 tháng 2 năm 2019</t>
  </si>
  <si>
    <t>456 /QĐ-ĐHKT ngày 25 tháng 2 năm 2019</t>
  </si>
  <si>
    <t>TS. Trần Kim Hào</t>
  </si>
  <si>
    <t>PGS.TS. Nguyễn Duy Lợi</t>
  </si>
  <si>
    <t>ngày 11 tháng 3 năm 2019</t>
  </si>
  <si>
    <t>474 /QĐ-ĐHKT ngày 25 tháng 2 năm 2019</t>
  </si>
  <si>
    <t>PGS.TS. Nguyễn Duy Dũng</t>
  </si>
  <si>
    <t>TS. Phùng Mạnh Hùng</t>
  </si>
  <si>
    <t>TS. Nguyễn Tiến Minh</t>
  </si>
  <si>
    <t>PGS.TS. Nguyễn Xuân Thiên</t>
  </si>
  <si>
    <t>ngày 6 tháng 3 năm 2019</t>
  </si>
  <si>
    <t>469 /QĐ-ĐHKT ngày 25 tháng 2 năm 2019</t>
  </si>
  <si>
    <t>457 /QĐ-ĐHKT ngày 25 tháng 2 năm 2019</t>
  </si>
  <si>
    <t>458 /QĐ-ĐHKT ngày 25 tháng 2 năm 2019</t>
  </si>
  <si>
    <t>462 /QĐ-ĐHKT ngày 25 tháng 2 năm 2019</t>
  </si>
  <si>
    <t>460 /QĐ-ĐHKT ngày 25 tháng 2 năm 2019</t>
  </si>
  <si>
    <t>461 /QĐ-ĐHKT ngày 25 tháng 2 năm 2019</t>
  </si>
  <si>
    <t>471 /QĐ-ĐHKT ngày 25 tháng 2 năm 2019</t>
  </si>
  <si>
    <t>472 /QĐ-ĐHKT ngày 25 tháng 2 năm 2019</t>
  </si>
  <si>
    <t>459 /QĐ-ĐHKT ngày 25 tháng 2 năm 2019</t>
  </si>
  <si>
    <t>464 /QĐ-ĐHKT ngày 25 tháng 2 năm 2019</t>
  </si>
  <si>
    <t>473 /QĐ-ĐHKT ngày 25 tháng 2 năm 2019</t>
  </si>
  <si>
    <t>475 /QĐ-ĐHKT ngày 25 tháng 2 năm 2019</t>
  </si>
  <si>
    <t>PGS.TS. Đinh Xuân Hạng</t>
  </si>
  <si>
    <t>454 /QĐ-ĐHKT ngày 25 tháng 2 năm 2019</t>
  </si>
  <si>
    <t>468 /QĐ-ĐHKT ngày 25 tháng 2 năm 2019</t>
  </si>
  <si>
    <t>Trần Thị Mai Anh</t>
  </si>
  <si>
    <t>Quản trị hoạt động mua hàng tại Công ty TNHH Welstory Việt Nam</t>
  </si>
  <si>
    <t>1001/ĐHKT-QĐ ngày 17/04/2018</t>
  </si>
  <si>
    <t>452 /QĐ-ĐHKT ngày 25 tháng 2 năm 2019</t>
  </si>
  <si>
    <t>Nguyễn Quốc Khánh</t>
  </si>
  <si>
    <t>A+</t>
  </si>
  <si>
    <t>476 /QĐ-ĐHKT ngày 25 tháng 2 năm 2019</t>
  </si>
  <si>
    <t>STT</t>
  </si>
  <si>
    <t>Loại chương trình đào tạo</t>
  </si>
  <si>
    <t>I</t>
  </si>
  <si>
    <t>II</t>
  </si>
  <si>
    <t>B+</t>
  </si>
  <si>
    <t>TS. Nguyễn Thu Hương</t>
  </si>
  <si>
    <t>3434 /QĐ-ĐHKT ngày 19 tháng 12 năm 2018</t>
  </si>
  <si>
    <t>PGS.TS. Ngô Quang Minh</t>
  </si>
  <si>
    <t>PGS.TS. Đặng Thị Phương Hoa</t>
  </si>
  <si>
    <t>ngày 10 tháng 1 năm 2019</t>
  </si>
  <si>
    <t>3430 /QĐ-ĐHKT ngày 19 tháng 12 năm 2018</t>
  </si>
  <si>
    <t>TS. Nguyễn Hải Đăng</t>
  </si>
  <si>
    <t>3451 /QĐ-ĐHKT ngày 19 tháng 12 năm 2018</t>
  </si>
  <si>
    <t>PGS.TS. Phạm Bảo Dương</t>
  </si>
  <si>
    <t>ngày 15 tháng 1 năm 2019</t>
  </si>
  <si>
    <t>3438 /QĐ-ĐHKT ngày 19 tháng 12 năm 2018</t>
  </si>
  <si>
    <t>PGS.TS. Đỗ Hữu Tùng</t>
  </si>
  <si>
    <t>TS. Vũ Văn Hùng</t>
  </si>
  <si>
    <t>ngày 9 tháng 1 năm 2019</t>
  </si>
  <si>
    <t>3511 /QĐ-ĐHKT ngày 19 tháng 12 năm 2018</t>
  </si>
  <si>
    <t>PGS.TS. Trịnh Thị Hoa Mai</t>
  </si>
  <si>
    <t>PGS.TS. Nguyễn Hữu Tài</t>
  </si>
  <si>
    <t>TS. Vũ Văn Tùng</t>
  </si>
  <si>
    <t>ngày 16 tháng 1 năm 2019</t>
  </si>
  <si>
    <t>Chuyên ngành Kinh tế quốc tế</t>
  </si>
  <si>
    <t>Mã số: 60310106</t>
  </si>
  <si>
    <t>Chuyên ngành Quản lý kinh tế</t>
  </si>
  <si>
    <t>Mã số: 60340410</t>
  </si>
  <si>
    <t>III</t>
  </si>
  <si>
    <t>Chuyên ngành Quản trị kinh doanh</t>
  </si>
  <si>
    <t>Mã số: 60340102</t>
  </si>
  <si>
    <t>IV</t>
  </si>
  <si>
    <t>Chuyên ngành Tài chính - Ngân hàng</t>
  </si>
  <si>
    <t>Định hướng ứng dụng</t>
  </si>
  <si>
    <t>Định hướng nghiên cứu</t>
  </si>
  <si>
    <t>DANH SÁCH HỌC VIÊN CAO HỌC ĐƯỢC CÔNG NHẬN HỌC VỊ VÀ CẤP BẰNG THẠC SĨ</t>
  </si>
  <si>
    <t>HIỆU TRƯỞNG</t>
  </si>
  <si>
    <t>2.90</t>
  </si>
  <si>
    <t>8.0</t>
  </si>
  <si>
    <t>3.10</t>
  </si>
  <si>
    <t>(Kèm theo Quyết định số  1395/QĐ-ĐHKT ngày  10/ 5 /2019)</t>
  </si>
  <si>
    <t>Chuyên ngành/ngành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</si>
</sst>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6"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0"/>
      <name val="Times New Roman"/>
      <family val="1"/>
    </font>
    <font>
      <sz val="11"/>
      <name val="Times New Roman"/>
      <family val="1"/>
      <charset val="163"/>
    </font>
    <font>
      <sz val="13"/>
      <color theme="1"/>
      <name val="Times New Roman"/>
      <family val="1"/>
    </font>
    <font>
      <u/>
      <sz val="13"/>
      <color theme="10"/>
      <name val="Arial"/>
      <family val="2"/>
    </font>
    <font>
      <sz val="13"/>
      <name val="Times New Roman"/>
      <family val="1"/>
      <charset val="163"/>
    </font>
    <font>
      <i/>
      <sz val="13"/>
      <name val="Times New Roman"/>
      <family val="1"/>
      <charset val="163"/>
    </font>
    <font>
      <b/>
      <sz val="12.5"/>
      <name val="Times New Roman"/>
      <family val="1"/>
    </font>
    <font>
      <sz val="12.5"/>
      <name val="Times New Roman"/>
      <family val="1"/>
    </font>
    <font>
      <sz val="12.5"/>
      <color theme="1"/>
      <name val="Times New Roman"/>
      <family val="1"/>
    </font>
    <font>
      <sz val="12.5"/>
      <color rgb="FFFF0000"/>
      <name val="Times New Roman"/>
      <family val="1"/>
    </font>
    <font>
      <b/>
      <sz val="14"/>
      <name val="Times New Roman"/>
      <family val="1"/>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291">
    <xf numFmtId="0" fontId="0" fillId="0" borderId="0" xfId="0"/>
    <xf numFmtId="0" fontId="5" fillId="2" borderId="1" xfId="10" applyFill="1" applyBorder="1" applyAlignment="1">
      <alignment horizontal="center" vertical="center" wrapText="1"/>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xf numFmtId="0" fontId="10" fillId="2" borderId="0" xfId="0" applyFont="1" applyFill="1"/>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0" fillId="3" borderId="0" xfId="0" applyFont="1" applyFill="1"/>
    <xf numFmtId="0" fontId="9"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10" fillId="2" borderId="0" xfId="0" applyFont="1" applyFill="1" applyAlignment="1">
      <alignment horizontal="left"/>
    </xf>
    <xf numFmtId="4" fontId="10" fillId="2" borderId="0" xfId="0" applyNumberFormat="1" applyFont="1" applyFill="1"/>
    <xf numFmtId="0" fontId="7" fillId="2" borderId="0" xfId="0" applyFont="1" applyFill="1"/>
    <xf numFmtId="0" fontId="12" fillId="2" borderId="0" xfId="0" applyFont="1" applyFill="1"/>
    <xf numFmtId="0" fontId="7" fillId="2" borderId="0" xfId="0" applyFont="1" applyFill="1" applyAlignment="1">
      <alignment horizontal="left"/>
    </xf>
    <xf numFmtId="4" fontId="7" fillId="2" borderId="0" xfId="0" applyNumberFormat="1" applyFont="1" applyFill="1"/>
    <xf numFmtId="0" fontId="5" fillId="3" borderId="1" xfId="10" applyFill="1" applyBorder="1" applyAlignment="1">
      <alignment horizontal="center" vertical="center" wrapText="1"/>
    </xf>
    <xf numFmtId="0" fontId="11" fillId="2" borderId="0" xfId="0" applyFont="1" applyFill="1" applyAlignment="1">
      <alignment vertical="center" wrapText="1"/>
    </xf>
    <xf numFmtId="14" fontId="11" fillId="2" borderId="1" xfId="0" quotePrefix="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4" fillId="2" borderId="0" xfId="0" applyFont="1" applyFill="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13" fillId="2" borderId="0" xfId="0" applyFont="1" applyFill="1"/>
    <xf numFmtId="4" fontId="15" fillId="2" borderId="1" xfId="1" applyNumberFormat="1" applyFont="1" applyFill="1" applyBorder="1" applyAlignment="1">
      <alignment horizontal="center" vertical="center" wrapText="1"/>
    </xf>
    <xf numFmtId="0" fontId="10"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2" borderId="1" xfId="0" applyFont="1" applyFill="1" applyBorder="1" applyAlignment="1">
      <alignment horizontal="center" wrapText="1"/>
    </xf>
    <xf numFmtId="0" fontId="10" fillId="2" borderId="1" xfId="0" applyFont="1" applyFill="1" applyBorder="1"/>
    <xf numFmtId="0" fontId="11" fillId="3" borderId="0" xfId="0" applyFont="1" applyFill="1" applyAlignment="1">
      <alignment vertical="center" wrapText="1"/>
    </xf>
    <xf numFmtId="0" fontId="10" fillId="3" borderId="1" xfId="0" applyFont="1" applyFill="1" applyBorder="1"/>
    <xf numFmtId="0" fontId="11" fillId="2" borderId="1" xfId="0" applyFont="1" applyFill="1" applyBorder="1" applyAlignment="1">
      <alignment vertical="center" wrapText="1"/>
    </xf>
    <xf numFmtId="0" fontId="10" fillId="2" borderId="0" xfId="0" applyFont="1" applyFill="1" applyBorder="1"/>
    <xf numFmtId="0" fontId="10" fillId="4" borderId="0" xfId="0" applyFont="1" applyFill="1"/>
    <xf numFmtId="0" fontId="11" fillId="4" borderId="1" xfId="0" quotePrefix="1"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4" borderId="1" xfId="10" applyFill="1" applyBorder="1" applyAlignment="1">
      <alignment horizontal="center" vertical="center" wrapText="1"/>
    </xf>
    <xf numFmtId="165" fontId="10" fillId="2" borderId="0" xfId="0" applyNumberFormat="1" applyFont="1" applyFill="1"/>
    <xf numFmtId="165" fontId="7" fillId="2" borderId="0" xfId="0" applyNumberFormat="1" applyFont="1" applyFill="1"/>
    <xf numFmtId="165" fontId="14" fillId="2" borderId="1" xfId="0"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7" fillId="2" borderId="1" xfId="0" quotePrefix="1"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9" fillId="4" borderId="2" xfId="0" applyNumberFormat="1" applyFont="1" applyFill="1" applyBorder="1" applyAlignment="1">
      <alignment horizontal="left" vertical="center" wrapText="1"/>
    </xf>
    <xf numFmtId="0" fontId="9" fillId="4" borderId="3" xfId="0" applyNumberFormat="1" applyFont="1" applyFill="1" applyBorder="1" applyAlignment="1">
      <alignment horizontal="left" vertical="center" wrapText="1"/>
    </xf>
    <xf numFmtId="0" fontId="10" fillId="2" borderId="0" xfId="0" applyFont="1" applyFill="1" applyBorder="1" applyAlignment="1">
      <alignment horizontal="left"/>
    </xf>
    <xf numFmtId="0" fontId="10" fillId="3" borderId="1" xfId="0" applyFont="1" applyFill="1" applyBorder="1" applyAlignment="1">
      <alignment horizontal="center" wrapText="1"/>
    </xf>
    <xf numFmtId="165" fontId="10" fillId="2" borderId="1" xfId="0" applyNumberFormat="1" applyFont="1" applyFill="1" applyBorder="1" applyAlignment="1">
      <alignment vertical="center" wrapText="1"/>
    </xf>
    <xf numFmtId="165" fontId="10" fillId="3" borderId="1" xfId="0" applyNumberFormat="1" applyFont="1" applyFill="1" applyBorder="1" applyAlignment="1">
      <alignment vertical="center" wrapText="1"/>
    </xf>
    <xf numFmtId="165" fontId="10" fillId="4" borderId="1" xfId="0" quotePrefix="1" applyNumberFormat="1" applyFont="1" applyFill="1" applyBorder="1" applyAlignment="1">
      <alignment vertical="center" wrapText="1"/>
    </xf>
    <xf numFmtId="165" fontId="10" fillId="4" borderId="1" xfId="0" applyNumberFormat="1" applyFont="1" applyFill="1" applyBorder="1" applyAlignment="1">
      <alignment vertical="center" wrapText="1"/>
    </xf>
    <xf numFmtId="165" fontId="11" fillId="2" borderId="1" xfId="0" quotePrefix="1" applyNumberFormat="1" applyFont="1" applyFill="1" applyBorder="1" applyAlignment="1">
      <alignment vertical="center" wrapText="1"/>
    </xf>
    <xf numFmtId="165" fontId="11" fillId="2" borderId="1" xfId="0" applyNumberFormat="1" applyFont="1" applyFill="1" applyBorder="1" applyAlignment="1">
      <alignment vertical="center" wrapText="1"/>
    </xf>
    <xf numFmtId="0" fontId="5" fillId="0" borderId="0" xfId="10"/>
    <xf numFmtId="0" fontId="16" fillId="5" borderId="1" xfId="7" applyNumberFormat="1" applyFont="1" applyFill="1" applyBorder="1" applyAlignment="1">
      <alignment vertical="center" wrapText="1"/>
    </xf>
    <xf numFmtId="0" fontId="10" fillId="2" borderId="0" xfId="0" applyFont="1" applyFill="1" applyBorder="1" applyAlignment="1">
      <alignment horizontal="center" wrapText="1"/>
    </xf>
    <xf numFmtId="165" fontId="10" fillId="2" borderId="0" xfId="0" applyNumberFormat="1" applyFont="1" applyFill="1" applyBorder="1" applyAlignment="1">
      <alignment vertical="center" wrapText="1"/>
    </xf>
    <xf numFmtId="0" fontId="11" fillId="2" borderId="0" xfId="0" quotePrefix="1" applyFont="1" applyFill="1" applyAlignment="1">
      <alignment vertical="center" wrapText="1"/>
    </xf>
    <xf numFmtId="14" fontId="7" fillId="2" borderId="1" xfId="0" quotePrefix="1" applyNumberFormat="1" applyFont="1" applyFill="1" applyBorder="1" applyAlignment="1">
      <alignment horizontal="center" vertical="center" wrapText="1"/>
    </xf>
    <xf numFmtId="165" fontId="5" fillId="2" borderId="1" xfId="10" applyNumberFormat="1" applyFill="1" applyBorder="1" applyAlignment="1">
      <alignment vertical="center" wrapText="1"/>
    </xf>
    <xf numFmtId="165" fontId="10" fillId="2" borderId="0" xfId="0" applyNumberFormat="1" applyFont="1" applyFill="1" applyAlignment="1">
      <alignment horizontal="center"/>
    </xf>
    <xf numFmtId="165" fontId="7" fillId="2" borderId="0" xfId="0" applyNumberFormat="1" applyFont="1" applyFill="1" applyAlignment="1">
      <alignment horizontal="center"/>
    </xf>
    <xf numFmtId="165" fontId="11"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4" borderId="1" xfId="0" quotePrefix="1"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165" fontId="10" fillId="2" borderId="0" xfId="0" applyNumberFormat="1" applyFont="1" applyFill="1" applyBorder="1" applyAlignment="1">
      <alignment horizontal="center" vertical="center" wrapText="1"/>
    </xf>
    <xf numFmtId="0" fontId="10" fillId="3" borderId="0" xfId="0" applyFont="1" applyFill="1" applyBorder="1" applyAlignment="1">
      <alignment horizontal="center" wrapText="1"/>
    </xf>
    <xf numFmtId="0" fontId="10" fillId="3" borderId="0" xfId="0" applyFont="1" applyFill="1" applyBorder="1"/>
    <xf numFmtId="0" fontId="14" fillId="2" borderId="3"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0" fontId="11" fillId="4" borderId="3" xfId="0" quotePrefix="1"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0" xfId="0" quotePrefix="1" applyFont="1" applyFill="1" applyBorder="1" applyAlignment="1">
      <alignment horizontal="center" vertical="center" wrapText="1"/>
    </xf>
    <xf numFmtId="165" fontId="11" fillId="3" borderId="1" xfId="0" applyNumberFormat="1" applyFont="1" applyFill="1" applyBorder="1" applyAlignment="1">
      <alignment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9" fillId="6" borderId="2" xfId="0" applyNumberFormat="1" applyFont="1" applyFill="1" applyBorder="1" applyAlignment="1">
      <alignment horizontal="left" vertical="center" wrapText="1"/>
    </xf>
    <xf numFmtId="0" fontId="9" fillId="6" borderId="3" xfId="0" applyNumberFormat="1" applyFont="1" applyFill="1" applyBorder="1" applyAlignment="1">
      <alignment horizontal="left" vertical="center" wrapText="1"/>
    </xf>
    <xf numFmtId="0" fontId="11" fillId="6" borderId="1" xfId="0" applyFont="1" applyFill="1" applyBorder="1" applyAlignment="1">
      <alignment vertical="center" wrapText="1"/>
    </xf>
    <xf numFmtId="0" fontId="11" fillId="6" borderId="3" xfId="0" quotePrefix="1" applyFont="1" applyFill="1" applyBorder="1" applyAlignment="1">
      <alignment horizontal="center" vertical="center" wrapText="1"/>
    </xf>
    <xf numFmtId="0" fontId="11" fillId="6" borderId="1" xfId="0"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0" fontId="11" fillId="6" borderId="1" xfId="0" quotePrefix="1" applyFont="1" applyFill="1" applyBorder="1" applyAlignment="1">
      <alignment horizontal="center" vertical="center" wrapText="1"/>
    </xf>
    <xf numFmtId="0" fontId="5" fillId="6" borderId="1" xfId="10" applyFill="1" applyBorder="1" applyAlignment="1">
      <alignment horizontal="center" vertical="center" wrapText="1"/>
    </xf>
    <xf numFmtId="0" fontId="10" fillId="6" borderId="1" xfId="0" applyFont="1" applyFill="1" applyBorder="1" applyAlignment="1">
      <alignment horizontal="center" wrapText="1"/>
    </xf>
    <xf numFmtId="0" fontId="10" fillId="6" borderId="1" xfId="0" applyFont="1" applyFill="1" applyBorder="1"/>
    <xf numFmtId="165" fontId="10" fillId="6" borderId="1" xfId="0" applyNumberFormat="1" applyFont="1" applyFill="1" applyBorder="1" applyAlignment="1">
      <alignment vertical="center" wrapText="1"/>
    </xf>
    <xf numFmtId="0" fontId="10" fillId="6" borderId="0" xfId="0" applyFont="1" applyFill="1"/>
    <xf numFmtId="0" fontId="7" fillId="6" borderId="2" xfId="0" applyNumberFormat="1" applyFont="1" applyFill="1" applyBorder="1" applyAlignment="1">
      <alignment horizontal="left" vertical="center" wrapText="1"/>
    </xf>
    <xf numFmtId="0" fontId="7" fillId="6" borderId="3" xfId="0" applyNumberFormat="1" applyFont="1" applyFill="1" applyBorder="1" applyAlignment="1">
      <alignment horizontal="left" vertical="center" wrapText="1"/>
    </xf>
    <xf numFmtId="0" fontId="7" fillId="6" borderId="3" xfId="0" quotePrefix="1" applyFont="1" applyFill="1" applyBorder="1" applyAlignment="1">
      <alignment horizontal="center" vertical="center" wrapText="1"/>
    </xf>
    <xf numFmtId="0" fontId="10" fillId="6" borderId="0" xfId="0" applyFont="1" applyFill="1" applyBorder="1"/>
    <xf numFmtId="165" fontId="10" fillId="6" borderId="1" xfId="0" quotePrefix="1" applyNumberFormat="1" applyFont="1" applyFill="1" applyBorder="1" applyAlignment="1">
      <alignment vertical="center" wrapText="1"/>
    </xf>
    <xf numFmtId="4" fontId="15" fillId="6" borderId="1" xfId="1" applyNumberFormat="1" applyFont="1" applyFill="1" applyBorder="1" applyAlignment="1">
      <alignment horizontal="center" vertical="center" wrapText="1"/>
    </xf>
    <xf numFmtId="165" fontId="11" fillId="6" borderId="1" xfId="0" applyNumberFormat="1" applyFont="1" applyFill="1" applyBorder="1" applyAlignment="1">
      <alignment vertical="center" wrapText="1"/>
    </xf>
    <xf numFmtId="165" fontId="10" fillId="6" borderId="1" xfId="0" applyNumberFormat="1" applyFont="1" applyFill="1" applyBorder="1"/>
    <xf numFmtId="14" fontId="7" fillId="6" borderId="3" xfId="0" quotePrefix="1" applyNumberFormat="1" applyFont="1" applyFill="1" applyBorder="1" applyAlignment="1">
      <alignment horizontal="center" vertical="center" wrapText="1"/>
    </xf>
    <xf numFmtId="14" fontId="11" fillId="6" borderId="3" xfId="0" quotePrefix="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9" fillId="7" borderId="2" xfId="0" applyNumberFormat="1" applyFont="1" applyFill="1" applyBorder="1" applyAlignment="1">
      <alignment horizontal="left" vertical="center" wrapText="1"/>
    </xf>
    <xf numFmtId="0" fontId="9" fillId="7" borderId="3" xfId="0" applyNumberFormat="1" applyFont="1" applyFill="1" applyBorder="1" applyAlignment="1">
      <alignment horizontal="left" vertical="center" wrapText="1"/>
    </xf>
    <xf numFmtId="0" fontId="11" fillId="7" borderId="1" xfId="0" applyFont="1" applyFill="1" applyBorder="1" applyAlignment="1">
      <alignment vertical="center" wrapText="1"/>
    </xf>
    <xf numFmtId="0" fontId="11" fillId="7" borderId="3" xfId="0" quotePrefix="1" applyFont="1" applyFill="1" applyBorder="1" applyAlignment="1">
      <alignment horizontal="center" vertical="center" wrapText="1"/>
    </xf>
    <xf numFmtId="0" fontId="11" fillId="7" borderId="1" xfId="0" applyFont="1" applyFill="1" applyBorder="1" applyAlignment="1">
      <alignment horizontal="center" vertical="center" wrapText="1"/>
    </xf>
    <xf numFmtId="4" fontId="11" fillId="7" borderId="1" xfId="0" applyNumberFormat="1" applyFont="1" applyFill="1" applyBorder="1" applyAlignment="1">
      <alignment horizontal="center" vertical="center" wrapText="1"/>
    </xf>
    <xf numFmtId="164" fontId="11" fillId="7" borderId="1" xfId="0" applyNumberFormat="1" applyFont="1" applyFill="1" applyBorder="1" applyAlignment="1">
      <alignment horizontal="center" vertical="center" wrapText="1"/>
    </xf>
    <xf numFmtId="0" fontId="11" fillId="7" borderId="1" xfId="0" quotePrefix="1" applyFont="1" applyFill="1" applyBorder="1" applyAlignment="1">
      <alignment horizontal="center" vertical="center" wrapText="1"/>
    </xf>
    <xf numFmtId="0" fontId="5" fillId="7" borderId="1" xfId="10" applyFill="1" applyBorder="1" applyAlignment="1">
      <alignment horizontal="center" vertical="center" wrapText="1"/>
    </xf>
    <xf numFmtId="0" fontId="10" fillId="7" borderId="1" xfId="0" applyFont="1" applyFill="1" applyBorder="1" applyAlignment="1">
      <alignment horizontal="center" wrapText="1"/>
    </xf>
    <xf numFmtId="0" fontId="10" fillId="7" borderId="1" xfId="0" applyFont="1" applyFill="1" applyBorder="1"/>
    <xf numFmtId="165" fontId="10" fillId="7" borderId="1" xfId="0" applyNumberFormat="1" applyFont="1" applyFill="1" applyBorder="1" applyAlignment="1">
      <alignment vertical="center" wrapText="1"/>
    </xf>
    <xf numFmtId="0" fontId="10" fillId="7" borderId="0" xfId="0" applyFont="1" applyFill="1"/>
    <xf numFmtId="165" fontId="11" fillId="7" borderId="1" xfId="0" applyNumberFormat="1" applyFont="1" applyFill="1" applyBorder="1" applyAlignment="1">
      <alignment vertical="center" wrapText="1"/>
    </xf>
    <xf numFmtId="0" fontId="13" fillId="7" borderId="0" xfId="0" applyFont="1" applyFill="1"/>
    <xf numFmtId="165" fontId="10" fillId="7" borderId="0" xfId="0" applyNumberFormat="1" applyFont="1" applyFill="1" applyBorder="1" applyAlignment="1">
      <alignment vertical="center" wrapText="1"/>
    </xf>
    <xf numFmtId="165" fontId="5" fillId="7" borderId="1" xfId="10" applyNumberFormat="1" applyFill="1" applyBorder="1" applyAlignment="1">
      <alignment vertical="center" wrapText="1"/>
    </xf>
    <xf numFmtId="0" fontId="5" fillId="7" borderId="0" xfId="10" applyFill="1"/>
    <xf numFmtId="4" fontId="15" fillId="7" borderId="1" xfId="1" applyNumberFormat="1" applyFont="1" applyFill="1" applyBorder="1" applyAlignment="1">
      <alignment horizontal="center" vertical="center" wrapText="1"/>
    </xf>
    <xf numFmtId="0" fontId="7" fillId="7" borderId="1" xfId="0" quotePrefix="1" applyFont="1" applyFill="1" applyBorder="1" applyAlignment="1">
      <alignment horizontal="center" vertical="center" wrapText="1"/>
    </xf>
    <xf numFmtId="0" fontId="11" fillId="7" borderId="3" xfId="0" quotePrefix="1" applyFont="1" applyFill="1" applyBorder="1" applyAlignment="1">
      <alignment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9" fillId="8" borderId="2" xfId="0" applyNumberFormat="1" applyFont="1" applyFill="1" applyBorder="1" applyAlignment="1">
      <alignment horizontal="left" vertical="center" wrapText="1"/>
    </xf>
    <xf numFmtId="0" fontId="9" fillId="8" borderId="3" xfId="0" applyNumberFormat="1" applyFont="1" applyFill="1" applyBorder="1" applyAlignment="1">
      <alignment horizontal="left" vertical="center" wrapText="1"/>
    </xf>
    <xf numFmtId="0" fontId="11" fillId="8" borderId="1" xfId="0" applyFont="1" applyFill="1" applyBorder="1" applyAlignment="1">
      <alignment vertical="center" wrapText="1"/>
    </xf>
    <xf numFmtId="0" fontId="11" fillId="8" borderId="3" xfId="0" quotePrefix="1" applyFont="1" applyFill="1" applyBorder="1" applyAlignment="1">
      <alignment horizontal="center" vertical="center" wrapText="1"/>
    </xf>
    <xf numFmtId="0" fontId="11" fillId="8" borderId="1" xfId="0" applyFont="1" applyFill="1" applyBorder="1" applyAlignment="1">
      <alignment horizontal="center" vertical="center" wrapText="1"/>
    </xf>
    <xf numFmtId="4" fontId="11" fillId="8" borderId="1" xfId="0" applyNumberFormat="1"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0" fontId="11" fillId="8" borderId="1" xfId="0" quotePrefix="1" applyFont="1" applyFill="1" applyBorder="1" applyAlignment="1">
      <alignment horizontal="center" vertical="center" wrapText="1"/>
    </xf>
    <xf numFmtId="0" fontId="5" fillId="8" borderId="1" xfId="10" applyFill="1" applyBorder="1" applyAlignment="1">
      <alignment horizontal="center" vertical="center" wrapText="1"/>
    </xf>
    <xf numFmtId="0" fontId="10" fillId="8" borderId="1" xfId="0" applyFont="1" applyFill="1" applyBorder="1" applyAlignment="1">
      <alignment horizontal="center" wrapText="1"/>
    </xf>
    <xf numFmtId="0" fontId="10" fillId="8" borderId="1" xfId="0" applyFont="1" applyFill="1" applyBorder="1"/>
    <xf numFmtId="165" fontId="10" fillId="8" borderId="1" xfId="0" applyNumberFormat="1" applyFont="1" applyFill="1" applyBorder="1" applyAlignment="1">
      <alignment vertical="center" wrapText="1"/>
    </xf>
    <xf numFmtId="0" fontId="10" fillId="8" borderId="0" xfId="0" applyFont="1" applyFill="1"/>
    <xf numFmtId="0" fontId="10" fillId="8" borderId="0" xfId="0" applyFont="1" applyFill="1" applyBorder="1" applyAlignment="1">
      <alignment horizontal="center" wrapText="1"/>
    </xf>
    <xf numFmtId="0" fontId="10" fillId="8" borderId="0" xfId="0" applyFont="1" applyFill="1" applyBorder="1"/>
    <xf numFmtId="165" fontId="10" fillId="8" borderId="0" xfId="0" applyNumberFormat="1" applyFont="1" applyFill="1" applyBorder="1" applyAlignment="1">
      <alignment vertical="center" wrapText="1"/>
    </xf>
    <xf numFmtId="165" fontId="10" fillId="8" borderId="0" xfId="0" applyNumberFormat="1" applyFont="1" applyFill="1" applyBorder="1"/>
    <xf numFmtId="0" fontId="11" fillId="8" borderId="3" xfId="0" quotePrefix="1" applyFont="1" applyFill="1" applyBorder="1" applyAlignment="1">
      <alignment vertical="center" wrapText="1"/>
    </xf>
    <xf numFmtId="0" fontId="11" fillId="8" borderId="0" xfId="0" quotePrefix="1" applyFont="1" applyFill="1" applyBorder="1" applyAlignment="1">
      <alignment horizontal="center" vertical="center" wrapText="1"/>
    </xf>
    <xf numFmtId="4"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4"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left" vertical="center" wrapText="1"/>
    </xf>
    <xf numFmtId="0" fontId="9" fillId="9" borderId="2" xfId="0" applyNumberFormat="1" applyFont="1" applyFill="1" applyBorder="1" applyAlignment="1">
      <alignment horizontal="left" vertical="center" wrapText="1"/>
    </xf>
    <xf numFmtId="0" fontId="9" fillId="9" borderId="3" xfId="0" applyNumberFormat="1" applyFont="1" applyFill="1" applyBorder="1" applyAlignment="1">
      <alignment horizontal="left" vertical="center" wrapText="1"/>
    </xf>
    <xf numFmtId="0" fontId="11" fillId="9" borderId="1" xfId="0" applyFont="1" applyFill="1" applyBorder="1" applyAlignment="1">
      <alignment vertical="center" wrapText="1"/>
    </xf>
    <xf numFmtId="0" fontId="11" fillId="9" borderId="3" xfId="0" quotePrefix="1" applyFont="1" applyFill="1" applyBorder="1" applyAlignment="1">
      <alignment horizontal="center" vertical="center" wrapText="1"/>
    </xf>
    <xf numFmtId="0" fontId="11" fillId="9" borderId="1" xfId="0" applyFont="1" applyFill="1" applyBorder="1" applyAlignment="1">
      <alignment horizontal="center" vertical="center" wrapText="1"/>
    </xf>
    <xf numFmtId="0" fontId="7" fillId="9" borderId="2" xfId="0" applyNumberFormat="1" applyFont="1" applyFill="1" applyBorder="1" applyAlignment="1">
      <alignment horizontal="left" vertical="center" wrapText="1"/>
    </xf>
    <xf numFmtId="0" fontId="7" fillId="9" borderId="3" xfId="0" applyNumberFormat="1" applyFont="1" applyFill="1" applyBorder="1" applyAlignment="1">
      <alignment horizontal="left" vertical="center" wrapText="1"/>
    </xf>
    <xf numFmtId="0" fontId="7" fillId="9" borderId="3" xfId="0" quotePrefix="1" applyFont="1" applyFill="1" applyBorder="1" applyAlignment="1">
      <alignment horizontal="center" vertical="center" wrapText="1"/>
    </xf>
    <xf numFmtId="14" fontId="7" fillId="9" borderId="3" xfId="0" quotePrefix="1" applyNumberFormat="1" applyFont="1" applyFill="1" applyBorder="1" applyAlignment="1">
      <alignment horizontal="center" vertical="center" wrapText="1"/>
    </xf>
    <xf numFmtId="14" fontId="11" fillId="9" borderId="3" xfId="0" quotePrefix="1" applyNumberFormat="1" applyFont="1" applyFill="1" applyBorder="1" applyAlignment="1">
      <alignment horizontal="center" vertical="center" wrapText="1"/>
    </xf>
    <xf numFmtId="0" fontId="11" fillId="9" borderId="1" xfId="0" quotePrefix="1" applyFont="1" applyFill="1" applyBorder="1" applyAlignment="1">
      <alignment horizontal="center" vertical="center" wrapText="1"/>
    </xf>
    <xf numFmtId="0" fontId="5" fillId="9" borderId="1" xfId="10" applyFill="1" applyBorder="1" applyAlignment="1">
      <alignment horizontal="center" vertical="center" wrapText="1"/>
    </xf>
    <xf numFmtId="165" fontId="10" fillId="9" borderId="1" xfId="0" applyNumberFormat="1" applyFont="1" applyFill="1" applyBorder="1"/>
    <xf numFmtId="0" fontId="10" fillId="9" borderId="0" xfId="0" applyFont="1" applyFill="1"/>
    <xf numFmtId="165" fontId="10" fillId="9" borderId="1" xfId="0" applyNumberFormat="1" applyFont="1" applyFill="1" applyBorder="1" applyAlignment="1">
      <alignment vertical="center" wrapText="1"/>
    </xf>
    <xf numFmtId="165" fontId="10" fillId="9" borderId="1" xfId="0" quotePrefix="1" applyNumberFormat="1" applyFont="1" applyFill="1" applyBorder="1" applyAlignment="1">
      <alignment vertical="center" wrapText="1"/>
    </xf>
    <xf numFmtId="165" fontId="11" fillId="9" borderId="1" xfId="0" applyNumberFormat="1" applyFont="1" applyFill="1" applyBorder="1" applyAlignment="1">
      <alignment vertical="center" wrapText="1"/>
    </xf>
    <xf numFmtId="0" fontId="10" fillId="9" borderId="1" xfId="0" applyFont="1" applyFill="1" applyBorder="1"/>
    <xf numFmtId="0" fontId="7" fillId="10" borderId="1" xfId="0" applyFont="1" applyFill="1" applyBorder="1" applyAlignment="1">
      <alignment horizontal="center" vertical="center" wrapText="1"/>
    </xf>
    <xf numFmtId="0" fontId="7" fillId="10" borderId="1" xfId="0" applyFont="1" applyFill="1" applyBorder="1" applyAlignment="1">
      <alignment horizontal="left" vertical="center" wrapText="1"/>
    </xf>
    <xf numFmtId="0" fontId="9" fillId="10" borderId="2" xfId="0" applyNumberFormat="1" applyFont="1" applyFill="1" applyBorder="1" applyAlignment="1">
      <alignment horizontal="left" vertical="center" wrapText="1"/>
    </xf>
    <xf numFmtId="0" fontId="9" fillId="10" borderId="3" xfId="0" applyNumberFormat="1" applyFont="1" applyFill="1" applyBorder="1" applyAlignment="1">
      <alignment horizontal="left" vertical="center" wrapText="1"/>
    </xf>
    <xf numFmtId="0" fontId="11" fillId="10" borderId="1" xfId="0" applyFont="1" applyFill="1" applyBorder="1" applyAlignment="1">
      <alignment vertical="center" wrapText="1"/>
    </xf>
    <xf numFmtId="0" fontId="11" fillId="10" borderId="3" xfId="0" quotePrefix="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3" xfId="0" quotePrefix="1" applyFont="1" applyFill="1" applyBorder="1" applyAlignment="1">
      <alignment vertical="center" wrapText="1"/>
    </xf>
    <xf numFmtId="0" fontId="11" fillId="10" borderId="1" xfId="0" quotePrefix="1" applyFont="1" applyFill="1" applyBorder="1" applyAlignment="1">
      <alignment horizontal="center" vertical="center" wrapText="1"/>
    </xf>
    <xf numFmtId="0" fontId="5" fillId="10" borderId="1" xfId="10" applyFill="1" applyBorder="1" applyAlignment="1">
      <alignment horizontal="center" vertical="center" wrapText="1"/>
    </xf>
    <xf numFmtId="165" fontId="5" fillId="10" borderId="1" xfId="10" applyNumberFormat="1" applyFill="1" applyBorder="1" applyAlignment="1">
      <alignment vertical="center" wrapText="1"/>
    </xf>
    <xf numFmtId="0" fontId="7" fillId="10" borderId="1" xfId="0" quotePrefix="1" applyFont="1" applyFill="1" applyBorder="1" applyAlignment="1">
      <alignment horizontal="center" vertical="center" wrapText="1"/>
    </xf>
    <xf numFmtId="165" fontId="10" fillId="10" borderId="1" xfId="0" applyNumberFormat="1" applyFont="1" applyFill="1" applyBorder="1" applyAlignment="1">
      <alignment vertical="center" wrapText="1"/>
    </xf>
    <xf numFmtId="0" fontId="10" fillId="10" borderId="0" xfId="0" applyFont="1" applyFill="1"/>
    <xf numFmtId="165" fontId="11" fillId="10" borderId="1" xfId="0" applyNumberFormat="1" applyFont="1" applyFill="1" applyBorder="1" applyAlignment="1">
      <alignment vertical="center" wrapText="1"/>
    </xf>
    <xf numFmtId="0" fontId="13" fillId="10" borderId="0" xfId="0" applyFont="1" applyFill="1"/>
    <xf numFmtId="165" fontId="10" fillId="10" borderId="1" xfId="0" applyNumberFormat="1" applyFont="1" applyFill="1" applyBorder="1"/>
    <xf numFmtId="165" fontId="10" fillId="10" borderId="0" xfId="0" applyNumberFormat="1" applyFont="1" applyFill="1" applyBorder="1" applyAlignment="1">
      <alignment vertical="center" wrapText="1"/>
    </xf>
    <xf numFmtId="0" fontId="5" fillId="10" borderId="0" xfId="10" applyFill="1"/>
    <xf numFmtId="0" fontId="10" fillId="10" borderId="0" xfId="0" applyFont="1" applyFill="1" applyBorder="1" applyAlignment="1">
      <alignment horizontal="left"/>
    </xf>
    <xf numFmtId="0" fontId="10" fillId="10" borderId="0" xfId="0" applyFont="1" applyFill="1" applyAlignment="1">
      <alignment horizontal="center"/>
    </xf>
    <xf numFmtId="0" fontId="11" fillId="10" borderId="0" xfId="0" applyFont="1" applyFill="1"/>
    <xf numFmtId="165" fontId="10" fillId="10" borderId="0" xfId="0" applyNumberFormat="1" applyFont="1" applyFill="1"/>
    <xf numFmtId="0" fontId="7"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9" fillId="11" borderId="2" xfId="0" applyNumberFormat="1" applyFont="1" applyFill="1" applyBorder="1" applyAlignment="1">
      <alignment horizontal="left" vertical="center" wrapText="1"/>
    </xf>
    <xf numFmtId="0" fontId="9" fillId="11" borderId="3" xfId="0" applyNumberFormat="1" applyFont="1" applyFill="1" applyBorder="1" applyAlignment="1">
      <alignment horizontal="left" vertical="center" wrapText="1"/>
    </xf>
    <xf numFmtId="0" fontId="11" fillId="11" borderId="1" xfId="0" applyFont="1" applyFill="1" applyBorder="1" applyAlignment="1">
      <alignment vertical="center" wrapText="1"/>
    </xf>
    <xf numFmtId="0" fontId="11" fillId="11" borderId="3" xfId="0" quotePrefix="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0" xfId="0" quotePrefix="1" applyFont="1" applyFill="1" applyBorder="1" applyAlignment="1">
      <alignment horizontal="center" vertical="center" wrapText="1"/>
    </xf>
    <xf numFmtId="0" fontId="11" fillId="11" borderId="3" xfId="0" quotePrefix="1" applyFont="1" applyFill="1" applyBorder="1" applyAlignment="1">
      <alignment vertical="center" wrapText="1"/>
    </xf>
    <xf numFmtId="0" fontId="11" fillId="11" borderId="1" xfId="0" quotePrefix="1" applyFont="1" applyFill="1" applyBorder="1" applyAlignment="1">
      <alignment horizontal="center" vertical="center" wrapText="1"/>
    </xf>
    <xf numFmtId="0" fontId="5" fillId="11" borderId="1" xfId="10" applyFill="1" applyBorder="1" applyAlignment="1">
      <alignment horizontal="center" vertical="center" wrapText="1"/>
    </xf>
    <xf numFmtId="165" fontId="10" fillId="11" borderId="1" xfId="0" applyNumberFormat="1" applyFont="1" applyFill="1" applyBorder="1" applyAlignment="1">
      <alignment vertical="center" wrapText="1"/>
    </xf>
    <xf numFmtId="0" fontId="10" fillId="11" borderId="0" xfId="0" applyFont="1" applyFill="1"/>
    <xf numFmtId="165" fontId="10" fillId="11" borderId="0" xfId="0" applyNumberFormat="1" applyFont="1" applyFill="1" applyBorder="1" applyAlignment="1">
      <alignment vertical="center" wrapText="1"/>
    </xf>
    <xf numFmtId="0" fontId="10" fillId="11" borderId="0" xfId="0" applyFont="1" applyFill="1" applyBorder="1"/>
    <xf numFmtId="165" fontId="10" fillId="11" borderId="0" xfId="0" applyNumberFormat="1" applyFont="1" applyFill="1" applyBorder="1"/>
    <xf numFmtId="0" fontId="7" fillId="2" borderId="0" xfId="0" applyFont="1" applyFill="1" applyAlignment="1">
      <alignment vertical="center" wrapText="1"/>
    </xf>
    <xf numFmtId="0" fontId="17" fillId="2" borderId="2" xfId="0" applyNumberFormat="1" applyFont="1" applyFill="1" applyBorder="1" applyAlignment="1">
      <alignment horizontal="left" vertical="center" wrapText="1"/>
    </xf>
    <xf numFmtId="0" fontId="17" fillId="2" borderId="3" xfId="0" applyNumberFormat="1" applyFont="1" applyFill="1" applyBorder="1" applyAlignment="1">
      <alignment horizontal="left" vertical="center" wrapText="1"/>
    </xf>
    <xf numFmtId="0" fontId="7" fillId="2" borderId="1" xfId="0" applyFont="1" applyFill="1" applyBorder="1" applyAlignment="1">
      <alignment vertical="center" wrapText="1"/>
    </xf>
    <xf numFmtId="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18" fillId="2" borderId="1" xfId="10" applyFont="1" applyFill="1" applyBorder="1" applyAlignment="1">
      <alignment horizontal="center" vertical="center" wrapText="1"/>
    </xf>
    <xf numFmtId="165" fontId="7" fillId="2" borderId="1" xfId="0" applyNumberFormat="1" applyFont="1" applyFill="1" applyBorder="1" applyAlignment="1">
      <alignment vertical="center" wrapText="1"/>
    </xf>
    <xf numFmtId="0" fontId="7" fillId="2" borderId="1" xfId="0" applyFont="1" applyFill="1" applyBorder="1" applyAlignment="1">
      <alignment horizontal="center" wrapText="1"/>
    </xf>
    <xf numFmtId="0" fontId="7" fillId="2" borderId="1" xfId="0" applyFont="1" applyFill="1" applyBorder="1"/>
    <xf numFmtId="0" fontId="7" fillId="2" borderId="0" xfId="0" quotePrefix="1" applyFont="1" applyFill="1" applyAlignment="1">
      <alignment vertical="center" wrapText="1"/>
    </xf>
    <xf numFmtId="0" fontId="17" fillId="4" borderId="2"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7" fillId="4" borderId="3" xfId="0" quotePrefix="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quotePrefix="1" applyFont="1" applyFill="1" applyBorder="1" applyAlignment="1">
      <alignment horizontal="center" vertical="center" wrapText="1"/>
    </xf>
    <xf numFmtId="0" fontId="18" fillId="4" borderId="1" xfId="10" applyFont="1" applyFill="1" applyBorder="1" applyAlignment="1">
      <alignment horizontal="center" vertical="center" wrapText="1"/>
    </xf>
    <xf numFmtId="165" fontId="7" fillId="4" borderId="1" xfId="0" quotePrefix="1" applyNumberFormat="1" applyFont="1" applyFill="1" applyBorder="1" applyAlignment="1">
      <alignment vertical="center" wrapText="1"/>
    </xf>
    <xf numFmtId="165" fontId="7" fillId="4" borderId="1" xfId="0" applyNumberFormat="1" applyFont="1" applyFill="1" applyBorder="1" applyAlignment="1">
      <alignment vertical="center" wrapText="1"/>
    </xf>
    <xf numFmtId="0" fontId="7" fillId="2" borderId="1" xfId="0" quotePrefix="1" applyFont="1" applyFill="1" applyBorder="1" applyAlignment="1">
      <alignment vertical="center" wrapText="1"/>
    </xf>
    <xf numFmtId="165" fontId="18" fillId="2" borderId="1" xfId="10" applyNumberFormat="1" applyFont="1" applyFill="1" applyBorder="1" applyAlignment="1">
      <alignment vertical="center" wrapText="1"/>
    </xf>
    <xf numFmtId="0" fontId="7" fillId="2" borderId="0" xfId="0" applyFont="1" applyFill="1" applyBorder="1" applyAlignment="1">
      <alignment horizontal="left"/>
    </xf>
    <xf numFmtId="4" fontId="7" fillId="2" borderId="1" xfId="7" applyNumberFormat="1" applyFont="1" applyFill="1" applyBorder="1" applyAlignment="1">
      <alignment horizontal="center" vertical="center" wrapText="1"/>
    </xf>
    <xf numFmtId="0" fontId="11" fillId="2" borderId="3" xfId="0" quotePrefix="1" applyFont="1" applyFill="1" applyBorder="1" applyAlignment="1">
      <alignment vertical="center" wrapText="1"/>
    </xf>
    <xf numFmtId="0" fontId="19" fillId="2" borderId="3" xfId="0" quotePrefix="1" applyFont="1" applyFill="1" applyBorder="1" applyAlignment="1">
      <alignment horizontal="center" vertical="center" wrapText="1"/>
    </xf>
    <xf numFmtId="0" fontId="7" fillId="2" borderId="0" xfId="0" quotePrefix="1" applyFont="1" applyFill="1" applyBorder="1" applyAlignment="1">
      <alignment horizontal="center" vertical="center" wrapText="1"/>
    </xf>
    <xf numFmtId="0" fontId="10" fillId="0" borderId="0" xfId="0" applyFont="1" applyFill="1"/>
    <xf numFmtId="0" fontId="7" fillId="0" borderId="0" xfId="0" applyFont="1" applyFill="1"/>
    <xf numFmtId="0" fontId="10" fillId="0" borderId="0" xfId="0" applyFont="1" applyFill="1" applyAlignment="1">
      <alignment horizontal="left"/>
    </xf>
    <xf numFmtId="0" fontId="10" fillId="0" borderId="0" xfId="0" applyFont="1" applyFill="1" applyAlignment="1">
      <alignment horizontal="center"/>
    </xf>
    <xf numFmtId="0" fontId="11" fillId="0" borderId="0" xfId="0" applyFont="1" applyFill="1"/>
    <xf numFmtId="0" fontId="14" fillId="0" borderId="0" xfId="0" applyFont="1" applyFill="1"/>
    <xf numFmtId="0" fontId="14" fillId="2" borderId="2" xfId="0" applyFont="1" applyFill="1" applyBorder="1" applyAlignment="1">
      <alignment horizontal="right" vertical="center" wrapText="1"/>
    </xf>
    <xf numFmtId="0" fontId="7" fillId="3" borderId="0" xfId="0" applyFont="1" applyFill="1"/>
    <xf numFmtId="0" fontId="14" fillId="3" borderId="1" xfId="0" applyFont="1" applyFill="1" applyBorder="1" applyAlignment="1">
      <alignment horizontal="center" vertical="center" wrapText="1"/>
    </xf>
    <xf numFmtId="0" fontId="11" fillId="3" borderId="0" xfId="0" applyFont="1" applyFill="1"/>
    <xf numFmtId="0" fontId="20" fillId="0" borderId="0" xfId="0" applyFont="1" applyFill="1" applyBorder="1" applyAlignment="1"/>
    <xf numFmtId="0" fontId="21" fillId="2"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0" xfId="0" applyFont="1" applyFill="1"/>
    <xf numFmtId="0" fontId="22" fillId="0" borderId="1" xfId="0" applyFont="1" applyFill="1" applyBorder="1" applyAlignment="1">
      <alignment horizontal="center" vertical="center" wrapText="1"/>
    </xf>
    <xf numFmtId="0" fontId="23" fillId="0" borderId="2" xfId="0" applyNumberFormat="1" applyFont="1" applyFill="1" applyBorder="1" applyAlignment="1">
      <alignment horizontal="left" vertical="center" wrapText="1"/>
    </xf>
    <xf numFmtId="0" fontId="23" fillId="0" borderId="4"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quotePrefix="1" applyFont="1" applyFill="1" applyBorder="1" applyAlignment="1">
      <alignment horizontal="left" vertical="center" wrapText="1"/>
    </xf>
    <xf numFmtId="4" fontId="2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4" fontId="22" fillId="0" borderId="1" xfId="7" applyNumberFormat="1" applyFont="1" applyFill="1" applyBorder="1" applyAlignment="1">
      <alignment horizontal="center" vertical="center" wrapText="1"/>
    </xf>
    <xf numFmtId="0" fontId="24" fillId="0" borderId="0" xfId="0" applyFont="1" applyFill="1"/>
    <xf numFmtId="3" fontId="14" fillId="2" borderId="1" xfId="0" applyNumberFormat="1" applyFont="1" applyFill="1" applyBorder="1" applyAlignment="1">
      <alignment horizontal="center" vertical="center" wrapText="1"/>
    </xf>
    <xf numFmtId="0" fontId="12" fillId="0" borderId="0" xfId="0" applyFont="1" applyFill="1" applyAlignment="1">
      <alignment horizontal="center" wrapText="1"/>
    </xf>
    <xf numFmtId="0" fontId="7" fillId="0" borderId="0" xfId="0" applyFont="1" applyFill="1" applyAlignment="1">
      <alignment horizontal="left"/>
    </xf>
    <xf numFmtId="4" fontId="10" fillId="0" borderId="0" xfId="0" applyNumberFormat="1" applyFont="1" applyFill="1"/>
    <xf numFmtId="165" fontId="10" fillId="0" borderId="0" xfId="0" applyNumberFormat="1" applyFont="1" applyFill="1"/>
    <xf numFmtId="165" fontId="7" fillId="0" borderId="0" xfId="0" applyNumberFormat="1" applyFont="1" applyFill="1"/>
    <xf numFmtId="0" fontId="25" fillId="0" borderId="0" xfId="0" applyFont="1" applyFill="1" applyAlignment="1">
      <alignment wrapText="1"/>
    </xf>
    <xf numFmtId="0" fontId="22" fillId="0" borderId="1" xfId="0" quotePrefix="1" applyFont="1" applyFill="1" applyBorder="1" applyAlignment="1">
      <alignment horizontal="center" vertical="center" wrapText="1"/>
    </xf>
    <xf numFmtId="0" fontId="10" fillId="2" borderId="0" xfId="0" applyFont="1" applyFill="1" applyAlignment="1">
      <alignment horizontal="center"/>
    </xf>
    <xf numFmtId="0" fontId="21" fillId="2" borderId="0" xfId="0" applyFont="1" applyFill="1" applyAlignment="1">
      <alignment horizontal="center"/>
    </xf>
    <xf numFmtId="0" fontId="25" fillId="0" borderId="0" xfId="0" applyFont="1" applyFill="1" applyAlignment="1">
      <alignment horizontal="center" wrapText="1"/>
    </xf>
    <xf numFmtId="0" fontId="8" fillId="0" borderId="0" xfId="0" applyFont="1" applyFill="1" applyAlignment="1">
      <alignment horizontal="center" wrapText="1"/>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2" fillId="2" borderId="0" xfId="0" applyFont="1" applyFill="1" applyAlignment="1">
      <alignment horizont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sktop\H&#272;%20D5.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S%20nam%20nhat\QH2016_K25\K25%20trung%20tuyen%20do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CON%20-%20S&#272;H\De%20cuong%20so%20bo_N.Trang\PCGVHD%20D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full D4.2017"/>
      <sheetName val="Gui a Tuan 21.11"/>
      <sheetName val="Gui a Tuan 23.11"/>
      <sheetName val="Gui chi Nhung 4.12"/>
      <sheetName val="DS gui chi Nhung 6.12"/>
      <sheetName val="gui KHTC lan 2"/>
      <sheetName val="gui a Tuan 19.11.2018"/>
      <sheetName val="thong ke"/>
    </sheetNames>
    <sheetDataSet>
      <sheetData sheetId="0">
        <row r="10">
          <cell r="A10" t="str">
            <v>Đoàn Thị Duyền 12/02/1990</v>
          </cell>
          <cell r="B10" t="str">
            <v>Hội đồng 1</v>
          </cell>
          <cell r="C10">
            <v>16055234</v>
          </cell>
          <cell r="D10" t="str">
            <v>Đoàn Thị</v>
          </cell>
          <cell r="E10" t="str">
            <v>Duyền</v>
          </cell>
          <cell r="F10" t="str">
            <v>Đoàn Thị Duyền</v>
          </cell>
          <cell r="G10" t="str">
            <v>12/02/1990</v>
          </cell>
          <cell r="H10" t="str">
            <v>Hưng Yên</v>
          </cell>
          <cell r="I10" t="str">
            <v>Nữ</v>
          </cell>
          <cell r="J10" t="str">
            <v>Quản trị kinh doanh</v>
          </cell>
          <cell r="K10" t="str">
            <v>QH-2016-E</v>
          </cell>
          <cell r="L10" t="str">
            <v>60340102</v>
          </cell>
          <cell r="O10" t="str">
            <v>Chất lượng nhân lực tại Công ty Cổ phần Tập đoàn SM</v>
          </cell>
          <cell r="P10" t="str">
            <v>PGS.TS. Mai Thanh Lan</v>
          </cell>
          <cell r="Q10" t="str">
            <v>PGS.TS. Nguyễn Mạnh Tuân</v>
          </cell>
          <cell r="R10" t="str">
            <v>PGS.TS. Nguyễn Thị Nguyên Hồng</v>
          </cell>
          <cell r="S10" t="str">
            <v>TS. Nguyễn Thế Anh</v>
          </cell>
          <cell r="T10" t="str">
            <v>TS. Lưu Thị Minh Ngọc</v>
          </cell>
          <cell r="U10" t="str">
            <v>PGS.TS. Nhâm Phong Tuân</v>
          </cell>
        </row>
        <row r="11">
          <cell r="A11" t="str">
            <v>Trần Thị Mai Anh 20/07/1991</v>
          </cell>
          <cell r="C11">
            <v>16055227</v>
          </cell>
          <cell r="D11" t="str">
            <v>Trần Thị Mai</v>
          </cell>
          <cell r="E11" t="str">
            <v>Anh</v>
          </cell>
          <cell r="F11" t="str">
            <v>Trần Thị Mai Anh</v>
          </cell>
          <cell r="G11" t="str">
            <v>20/07/1991</v>
          </cell>
          <cell r="H11" t="str">
            <v>Thái Nguyên</v>
          </cell>
          <cell r="J11" t="str">
            <v>Quản trị kinh doanh</v>
          </cell>
          <cell r="O11" t="str">
            <v>Quản trị hoạt động mua hàng tại Công ty TNHH Welstory Việt Nam</v>
          </cell>
          <cell r="P11" t="str">
            <v>TS. Nguyễn Thu Hà</v>
          </cell>
          <cell r="Q11" t="str">
            <v>PGS.TS. Nguyễn Mạnh Tuân</v>
          </cell>
          <cell r="R11" t="str">
            <v>TS. Nguyễn Thế Anh</v>
          </cell>
          <cell r="S11" t="str">
            <v>PGS.TS. Nhâm Phong Tuân</v>
          </cell>
          <cell r="T11" t="str">
            <v>TS. Lưu Thị Minh Ngọc</v>
          </cell>
          <cell r="U11" t="str">
            <v>PGS.TS. Nguyễn Thị Nguyên Hồng</v>
          </cell>
        </row>
        <row r="12">
          <cell r="A12" t="str">
            <v>Vũ Thị Trang Ngọc 15/03/1992</v>
          </cell>
          <cell r="C12">
            <v>16055267</v>
          </cell>
          <cell r="D12" t="str">
            <v>Vũ Thị Trang</v>
          </cell>
          <cell r="E12" t="str">
            <v>Ngọc</v>
          </cell>
          <cell r="F12" t="str">
            <v>Vũ Thị Trang Ngọc</v>
          </cell>
          <cell r="G12" t="str">
            <v>15/03/1992</v>
          </cell>
          <cell r="H12" t="str">
            <v>Yên Bái</v>
          </cell>
          <cell r="I12" t="str">
            <v>Nữ</v>
          </cell>
          <cell r="J12" t="str">
            <v>Quản trị kinh doanh</v>
          </cell>
          <cell r="K12" t="str">
            <v>QH-2016-E</v>
          </cell>
          <cell r="L12" t="str">
            <v>60340102</v>
          </cell>
          <cell r="O12" t="str">
            <v>Trách nhiệm xã hội tại Trung tâm Ứng dụng Tiêu chuẩn Chất lượng</v>
          </cell>
          <cell r="P12" t="str">
            <v>TS. Nguyễn Phương Mai</v>
          </cell>
          <cell r="Q12" t="str">
            <v>PGS.TS. Nguyễn Mạnh Tuân</v>
          </cell>
          <cell r="R12" t="str">
            <v>PGS.TS. Nhâm Phong Tuân</v>
          </cell>
          <cell r="S12" t="str">
            <v>PGS.TS. Nguyễn Thị Nguyên Hồng</v>
          </cell>
          <cell r="T12" t="str">
            <v>TS. Lưu Thị Minh Ngọc</v>
          </cell>
          <cell r="U12" t="str">
            <v>TS. Nguyễn Thế Anh</v>
          </cell>
        </row>
        <row r="13">
          <cell r="A13" t="str">
            <v>Phạm Thị Lâm 28/08/1976</v>
          </cell>
          <cell r="C13">
            <v>15055264</v>
          </cell>
          <cell r="D13" t="str">
            <v>Phạm Thị</v>
          </cell>
          <cell r="E13" t="str">
            <v>Lâm</v>
          </cell>
          <cell r="F13" t="str">
            <v>Phạm Thị Lâm</v>
          </cell>
          <cell r="G13" t="str">
            <v>28/08/1976</v>
          </cell>
          <cell r="H13" t="str">
            <v>Thái Bình</v>
          </cell>
          <cell r="I13" t="str">
            <v>Nữ</v>
          </cell>
          <cell r="J13" t="str">
            <v>Quản trị kinh doanh</v>
          </cell>
          <cell r="K13" t="str">
            <v>QH-2015-E</v>
          </cell>
          <cell r="L13">
            <v>60340102</v>
          </cell>
          <cell r="M13" t="str">
            <v>TCNH2</v>
          </cell>
          <cell r="O13" t="str">
            <v>Đánh giá nhân viên theo phương pháp thẻ điểm cân bằng (BSC) và chỉ số đo lường hiệu suất (KPI) tại Công ty cổ phần các Hệ thống viễn thông VINECO</v>
          </cell>
          <cell r="P13" t="str">
            <v>TS. Lê Thái Phong</v>
          </cell>
          <cell r="Q13" t="str">
            <v>PGS.TS. Nguyễn Mạnh Tuân</v>
          </cell>
          <cell r="R13" t="str">
            <v>PGS.TS. Nguyễn Thị Nguyên Hồng</v>
          </cell>
          <cell r="S13" t="str">
            <v>TS. Nguyễn Thế Anh</v>
          </cell>
          <cell r="T13" t="str">
            <v>TS. Lưu Thị Minh Ngọc</v>
          </cell>
          <cell r="U13" t="str">
            <v>PGS.TS. Nhâm Phong Tuân</v>
          </cell>
        </row>
        <row r="14">
          <cell r="A14" t="str">
            <v>Khâu Thanh Tùng 09/10/1980</v>
          </cell>
          <cell r="C14">
            <v>16055303</v>
          </cell>
          <cell r="D14" t="str">
            <v>Khâu Thanh</v>
          </cell>
          <cell r="E14" t="str">
            <v>Tùng</v>
          </cell>
          <cell r="F14" t="str">
            <v>Khâu Thanh Tùng</v>
          </cell>
          <cell r="G14" t="str">
            <v>09/10/1980</v>
          </cell>
          <cell r="H14" t="str">
            <v>Thái Nguyên</v>
          </cell>
          <cell r="I14" t="str">
            <v>Nam</v>
          </cell>
          <cell r="J14" t="str">
            <v>Quản trị kinh doanh</v>
          </cell>
          <cell r="K14" t="str">
            <v>QH-2016-E</v>
          </cell>
          <cell r="L14" t="str">
            <v>60340102</v>
          </cell>
          <cell r="O14" t="str">
            <v>Chất lượng hệ thống quản lý thiết kế dự án đầu tư xây dựng Tổng công ty Tư vấn Xây dựng Việt Nam VNCC-CTCP</v>
          </cell>
          <cell r="P14" t="str">
            <v>PGS.TS. Nguyễn Đăng Minh</v>
          </cell>
          <cell r="Q14" t="str">
            <v>PGS.TS. Nguyễn Mạnh Tuân</v>
          </cell>
          <cell r="R14" t="str">
            <v>TS. Nguyễn Thế Anh</v>
          </cell>
          <cell r="S14" t="str">
            <v>PGS.TS. Nhâm Phong Tuân</v>
          </cell>
          <cell r="T14" t="str">
            <v>TS. Lưu Thị Minh Ngọc</v>
          </cell>
          <cell r="U14" t="str">
            <v>PGS.TS. Nguyễn Thị Nguyên Hồng</v>
          </cell>
        </row>
        <row r="15">
          <cell r="A15" t="str">
            <v xml:space="preserve"> </v>
          </cell>
          <cell r="Q15" t="str">
            <v>Viện Quản trị kinh doanh</v>
          </cell>
          <cell r="R15" t="str">
            <v>Viện Quản lý Kinh tế Trung Ương, 68 Phan Đình Phùng, Ba Đình, Hà Nội</v>
          </cell>
          <cell r="S15" t="str">
            <v>176 Thái Hà, Đống Đa, Hà Nội</v>
          </cell>
          <cell r="T15" t="str">
            <v>Viện Quản trị Kinh doanh</v>
          </cell>
          <cell r="U15" t="str">
            <v>F701 nhà 34T, khu đô thị Trung Hòa Nhân Chính, Cầu Giấy, Hà Nội</v>
          </cell>
        </row>
        <row r="16">
          <cell r="A16" t="str">
            <v xml:space="preserve"> </v>
          </cell>
          <cell r="Q16" t="str">
            <v xml:space="preserve"> Trường ĐH Kinh tế, ĐHQG Hà Nội</v>
          </cell>
          <cell r="R16" t="str">
            <v>Viện Quản lý Kinh tế Trung Ương</v>
          </cell>
          <cell r="S16" t="str">
            <v>Viện Kinh tế Chính trị Thế Giới</v>
          </cell>
          <cell r="T16" t="str">
            <v xml:space="preserve"> Trường ĐH Kinh tế, ĐHQG Hà Nội</v>
          </cell>
          <cell r="U16" t="str">
            <v xml:space="preserve"> Trường ĐH Kinh tế, ĐHQG Hà Nội</v>
          </cell>
        </row>
        <row r="17">
          <cell r="A17" t="str">
            <v xml:space="preserve"> </v>
          </cell>
          <cell r="Q17" t="str">
            <v>0983.288.119</v>
          </cell>
          <cell r="R17" t="str">
            <v>0903.284.464</v>
          </cell>
          <cell r="S17" t="str">
            <v>0914711179</v>
          </cell>
          <cell r="T17" t="str">
            <v>0913082325</v>
          </cell>
          <cell r="U17" t="str">
            <v>0915.342.886</v>
          </cell>
        </row>
        <row r="18">
          <cell r="A18" t="str">
            <v>Nguyễn Thị Thịnh 08/10/1991</v>
          </cell>
          <cell r="B18" t="str">
            <v>Hội đồng 2</v>
          </cell>
          <cell r="C18">
            <v>15055293</v>
          </cell>
          <cell r="D18" t="str">
            <v>Nguyễn Thị</v>
          </cell>
          <cell r="E18" t="str">
            <v>Thịnh</v>
          </cell>
          <cell r="F18" t="str">
            <v>Nguyễn Thị Thịnh</v>
          </cell>
          <cell r="G18" t="str">
            <v>08/10/1991</v>
          </cell>
          <cell r="H18" t="str">
            <v>Nghệ An</v>
          </cell>
          <cell r="I18" t="str">
            <v>Nữ</v>
          </cell>
          <cell r="J18" t="str">
            <v>Quản trị kinh doanh</v>
          </cell>
          <cell r="K18" t="str">
            <v>QH-2015-E</v>
          </cell>
          <cell r="L18">
            <v>60340102</v>
          </cell>
          <cell r="M18" t="str">
            <v>QTKD2</v>
          </cell>
          <cell r="O18" t="str">
            <v>Tạo động lực cho người lao động tại Công ty cổ phần Xuất nhập khẩu tổng hợp Hà Nội</v>
          </cell>
          <cell r="P18" t="str">
            <v>TS. Lưu Thị Minh Ngọc</v>
          </cell>
          <cell r="Q18" t="str">
            <v>PGS.TS. Hoàng Văn Hải</v>
          </cell>
          <cell r="R18" t="str">
            <v>TS. Trần Kim Hào</v>
          </cell>
          <cell r="S18" t="str">
            <v>PGS.TS. Nguyễn Duy Lợi</v>
          </cell>
          <cell r="T18" t="str">
            <v>TS. Đặng Thị Hương</v>
          </cell>
          <cell r="U18" t="str">
            <v>TS. Hồ Chí Dũng</v>
          </cell>
        </row>
        <row r="19">
          <cell r="A19" t="str">
            <v>Nguyễn Hải Chính 19/04/1981</v>
          </cell>
          <cell r="C19">
            <v>16055229</v>
          </cell>
          <cell r="D19" t="str">
            <v>Nguyễn Hải</v>
          </cell>
          <cell r="E19" t="str">
            <v>Chính</v>
          </cell>
          <cell r="F19" t="str">
            <v>Nguyễn Hải Chính</v>
          </cell>
          <cell r="G19" t="str">
            <v>19/04/1981</v>
          </cell>
          <cell r="H19" t="str">
            <v>Ninh Bình</v>
          </cell>
          <cell r="I19" t="str">
            <v>Nam</v>
          </cell>
          <cell r="J19" t="str">
            <v>Quản trị kinh doanh</v>
          </cell>
          <cell r="K19" t="str">
            <v>QH-2016-E</v>
          </cell>
          <cell r="L19" t="str">
            <v>60340102</v>
          </cell>
          <cell r="M19" t="str">
            <v>QTKD2</v>
          </cell>
          <cell r="O19" t="str">
            <v>Tạo động lực cho nhân viên tại Ngân hàng TMCP Quân đội - Chi nhánh Ninh Bình</v>
          </cell>
          <cell r="P19" t="str">
            <v>TS. Đinh Văn Toàn</v>
          </cell>
          <cell r="Q19" t="str">
            <v>PGS.TS. Hoàng Văn Hải</v>
          </cell>
          <cell r="R19" t="str">
            <v>PGS.TS. Nguyễn Duy Lợi</v>
          </cell>
          <cell r="S19" t="str">
            <v>TS. Hồ Chí Dũng</v>
          </cell>
          <cell r="T19" t="str">
            <v>TS. Đặng Thị Hương</v>
          </cell>
          <cell r="U19" t="str">
            <v>TS. Trần Kim Hào</v>
          </cell>
        </row>
        <row r="20">
          <cell r="A20" t="str">
            <v>Phạm Hồng Nhung 18/02/1983</v>
          </cell>
          <cell r="C20">
            <v>16055054</v>
          </cell>
          <cell r="D20" t="str">
            <v>Phạm Hồng</v>
          </cell>
          <cell r="E20" t="str">
            <v>Nhung</v>
          </cell>
          <cell r="F20" t="str">
            <v>Phạm Hồng Nhung</v>
          </cell>
          <cell r="G20" t="str">
            <v>18/02/1983</v>
          </cell>
          <cell r="H20" t="str">
            <v>Hà Nội</v>
          </cell>
          <cell r="I20" t="str">
            <v>Nữ</v>
          </cell>
          <cell r="J20" t="str">
            <v>Quản trị Kinh doanh</v>
          </cell>
          <cell r="K20" t="str">
            <v>QH-2016-E.CH</v>
          </cell>
          <cell r="L20">
            <v>60340102</v>
          </cell>
          <cell r="M20" t="str">
            <v>QTKD1</v>
          </cell>
          <cell r="O20" t="str">
            <v>Tạo động lực cho người lao động tại Ngân hàng TMCP Sài Gòn Công thương</v>
          </cell>
          <cell r="P20" t="str">
            <v>TS. Đinh Văn Toàn</v>
          </cell>
          <cell r="Q20" t="str">
            <v>PGS.TS. Hoàng Văn Hải</v>
          </cell>
          <cell r="R20" t="str">
            <v>TS. Hồ Chí Dũng</v>
          </cell>
          <cell r="S20" t="str">
            <v>TS. Trần Kim Hào</v>
          </cell>
          <cell r="T20" t="str">
            <v>TS. Đặng Thị Hương</v>
          </cell>
          <cell r="U20" t="str">
            <v>PGS.TS. Nguyễn Duy Lợi</v>
          </cell>
        </row>
        <row r="21">
          <cell r="A21" t="str">
            <v>Nguyễn Thị Hương Giang 02/08/1984</v>
          </cell>
          <cell r="C21">
            <v>16055239</v>
          </cell>
          <cell r="D21" t="str">
            <v>Nguyễn Thị Hương</v>
          </cell>
          <cell r="E21" t="str">
            <v>Giang</v>
          </cell>
          <cell r="F21" t="str">
            <v>Nguyễn Thị Hương Giang</v>
          </cell>
          <cell r="G21" t="str">
            <v>02/08/1984</v>
          </cell>
          <cell r="H21" t="str">
            <v>Nam Định</v>
          </cell>
          <cell r="I21" t="str">
            <v>Nữ</v>
          </cell>
          <cell r="J21" t="str">
            <v>Quản trị kinh doanh</v>
          </cell>
          <cell r="K21" t="str">
            <v>QH-2016-E</v>
          </cell>
          <cell r="L21" t="str">
            <v>60340102</v>
          </cell>
          <cell r="O21" t="str">
            <v>Chất lượng dịch vụ khách hàng của Ngân hàng Thương mại Cổ phần Kỹ thương Việt Nam trên địa bàn Hà Nội</v>
          </cell>
          <cell r="P21" t="str">
            <v>TS. Lưu Thị Minh Ngọc</v>
          </cell>
          <cell r="Q21" t="str">
            <v>PGS.TS. Hoàng Văn Hải</v>
          </cell>
          <cell r="R21" t="str">
            <v>TS. Trần Kim Hào</v>
          </cell>
          <cell r="S21" t="str">
            <v>PGS.TS. Nguyễn Duy Lợi</v>
          </cell>
          <cell r="T21" t="str">
            <v>TS. Đặng Thị Hương</v>
          </cell>
          <cell r="U21" t="str">
            <v>TS. Hồ Chí Dũng</v>
          </cell>
        </row>
        <row r="22">
          <cell r="A22" t="str">
            <v>Bùi Thị Thủy 15/09/1981</v>
          </cell>
          <cell r="C22">
            <v>16055289</v>
          </cell>
          <cell r="D22" t="str">
            <v>Bùi Thị</v>
          </cell>
          <cell r="E22" t="str">
            <v>Thủy</v>
          </cell>
          <cell r="F22" t="str">
            <v>Bùi Thị Thủy</v>
          </cell>
          <cell r="G22" t="str">
            <v>15/09/1981</v>
          </cell>
          <cell r="H22" t="str">
            <v>Hà Nội</v>
          </cell>
          <cell r="I22" t="str">
            <v>Nữ</v>
          </cell>
          <cell r="J22" t="str">
            <v>Quản trị kinh doanh</v>
          </cell>
          <cell r="K22" t="str">
            <v>QH-2016-E</v>
          </cell>
          <cell r="L22" t="str">
            <v>60340102</v>
          </cell>
          <cell r="M22" t="str">
            <v>QTKD2</v>
          </cell>
          <cell r="O22" t="str">
            <v>Xây dựng chiến lược phát triển cho Công ty Cổ phần Xây dựng số 1 Hà Nội</v>
          </cell>
          <cell r="P22" t="str">
            <v>TS. Nguyễn Phương Mai</v>
          </cell>
          <cell r="Q22" t="str">
            <v>PGS.TS. Hoàng Văn Hải</v>
          </cell>
          <cell r="R22" t="str">
            <v>PGS.TS. Nguyễn Duy Lợi</v>
          </cell>
          <cell r="S22" t="str">
            <v>TS. Hồ Chí Dũng</v>
          </cell>
          <cell r="T22" t="str">
            <v>TS. Đặng Thị Hương</v>
          </cell>
          <cell r="U22" t="str">
            <v>TS. Trần Kim Hào</v>
          </cell>
        </row>
        <row r="23">
          <cell r="A23" t="str">
            <v xml:space="preserve"> </v>
          </cell>
          <cell r="Q23">
            <v>0</v>
          </cell>
          <cell r="R23" t="str">
            <v>Khoa Quản trị kinh doanh, ĐH Ngoại thương. 91 Chùa Láng, HN</v>
          </cell>
          <cell r="S23" t="str">
            <v>Trung Tâm Pháp - Việt, ĐH KTQD 207 Giải Phóng, Hai Bà Trưng, Hà Nội</v>
          </cell>
          <cell r="T23" t="str">
            <v>Viện Quản trị kinh doanh</v>
          </cell>
          <cell r="U23" t="str">
            <v>Viện Quản trị kinh doanh</v>
          </cell>
        </row>
        <row r="24">
          <cell r="A24" t="str">
            <v xml:space="preserve"> </v>
          </cell>
          <cell r="Q24" t="str">
            <v xml:space="preserve"> Trường ĐH Kinh tế, ĐHQG Hà Nội</v>
          </cell>
          <cell r="R24" t="str">
            <v>Trường ĐH Ngoại thương</v>
          </cell>
          <cell r="S24" t="str">
            <v>Trường ĐH Kinh tế Quốc dân</v>
          </cell>
          <cell r="T24" t="str">
            <v xml:space="preserve"> Trường ĐH Kinh tế, ĐHQG Hà Nội</v>
          </cell>
          <cell r="U24" t="str">
            <v xml:space="preserve"> Trường ĐH Kinh tế, ĐHQG Hà Nội</v>
          </cell>
        </row>
        <row r="25">
          <cell r="A25" t="str">
            <v xml:space="preserve"> </v>
          </cell>
          <cell r="Q25" t="str">
            <v>0913.087.772</v>
          </cell>
          <cell r="R25" t="str">
            <v>0975.055.299</v>
          </cell>
          <cell r="S25" t="str">
            <v>0913.535.950</v>
          </cell>
          <cell r="T25" t="str">
            <v>0904.100.909</v>
          </cell>
          <cell r="U25" t="str">
            <v>0972.961.050</v>
          </cell>
        </row>
        <row r="26">
          <cell r="A26" t="str">
            <v>Đào Trần Trung 15/02/1985</v>
          </cell>
          <cell r="B26" t="str">
            <v>Hội đồng 3</v>
          </cell>
          <cell r="C26">
            <v>16055298</v>
          </cell>
          <cell r="D26" t="str">
            <v>Đào Trần</v>
          </cell>
          <cell r="E26" t="str">
            <v>Trung</v>
          </cell>
          <cell r="F26" t="str">
            <v>Đào Trần Trung</v>
          </cell>
          <cell r="G26" t="str">
            <v>15/02/1985</v>
          </cell>
          <cell r="H26" t="str">
            <v>Hà Nội</v>
          </cell>
          <cell r="I26" t="str">
            <v>Nam</v>
          </cell>
          <cell r="J26" t="str">
            <v>Quản trị kinh doanh</v>
          </cell>
          <cell r="K26" t="str">
            <v>QH-2016-E</v>
          </cell>
          <cell r="L26" t="str">
            <v>60340102</v>
          </cell>
          <cell r="M26" t="str">
            <v>QTKD2</v>
          </cell>
          <cell r="O26" t="str">
            <v>Văn hóa doanh nghiệp tại Công ty Cổ phần in và bao bì Goldsun</v>
          </cell>
          <cell r="P26" t="str">
            <v>PGS.TS. Hoàng Văn Hải</v>
          </cell>
          <cell r="Q26" t="str">
            <v>PGS.TS. Trần Anh Tài</v>
          </cell>
          <cell r="R26" t="str">
            <v>PGS.TS. Lê Thái Phong</v>
          </cell>
          <cell r="S26" t="str">
            <v>PGS.TS. Vũ Trí Dũng</v>
          </cell>
          <cell r="T26" t="str">
            <v>TS. Đỗ Xuân Trường</v>
          </cell>
          <cell r="U26" t="str">
            <v>PGS.TS. Nguyễn Đăng Minh</v>
          </cell>
        </row>
        <row r="27">
          <cell r="A27" t="str">
            <v>Phạm Văn Vinh 15/05/1981</v>
          </cell>
          <cell r="C27">
            <v>16055311</v>
          </cell>
          <cell r="D27" t="str">
            <v>Phạm Văn</v>
          </cell>
          <cell r="E27" t="str">
            <v>Vinh</v>
          </cell>
          <cell r="F27" t="str">
            <v>Phạm Văn Vinh</v>
          </cell>
          <cell r="G27" t="str">
            <v>15/05/1981</v>
          </cell>
          <cell r="H27" t="str">
            <v>Hưng Yên</v>
          </cell>
          <cell r="I27" t="str">
            <v>Nam</v>
          </cell>
          <cell r="J27" t="str">
            <v>Quản trị kinh doanh</v>
          </cell>
          <cell r="K27" t="str">
            <v>QH-2016-E</v>
          </cell>
          <cell r="L27" t="str">
            <v>60340102</v>
          </cell>
          <cell r="M27" t="str">
            <v>QTKD2</v>
          </cell>
          <cell r="O27" t="str">
            <v>Chiến lược kinh doanh Công ty Cổ phần Sông Đà 6 giai đoạn 2019 - 2024</v>
          </cell>
          <cell r="P27" t="str">
            <v>PGS.TS. Hoàng Văn Hải</v>
          </cell>
          <cell r="Q27" t="str">
            <v>PGS.TS. Trần Anh Tài</v>
          </cell>
          <cell r="R27" t="str">
            <v>PGS.TS. Vũ Trí Dũng</v>
          </cell>
          <cell r="S27" t="str">
            <v>PGS.TS. Nguyễn Đăng Minh</v>
          </cell>
          <cell r="T27" t="str">
            <v>TS. Đỗ Xuân Trường</v>
          </cell>
          <cell r="U27" t="str">
            <v>PGS.TS. Lê Thái Phong</v>
          </cell>
        </row>
        <row r="28">
          <cell r="A28" t="str">
            <v>Vũ Đức Truyền 10/03/1987</v>
          </cell>
          <cell r="C28">
            <v>16055299</v>
          </cell>
          <cell r="D28" t="str">
            <v>Vũ Đức</v>
          </cell>
          <cell r="E28" t="str">
            <v>Truyền</v>
          </cell>
          <cell r="F28" t="str">
            <v>Vũ Đức Truyền</v>
          </cell>
          <cell r="G28" t="str">
            <v>10/03/1987</v>
          </cell>
          <cell r="H28" t="str">
            <v>Ninh Bình</v>
          </cell>
          <cell r="I28" t="str">
            <v>Nam</v>
          </cell>
          <cell r="J28" t="str">
            <v>Quản trị kinh doanh</v>
          </cell>
          <cell r="K28" t="str">
            <v>QH-2016-E</v>
          </cell>
          <cell r="L28" t="str">
            <v>60340102</v>
          </cell>
          <cell r="M28" t="str">
            <v>QTKD2</v>
          </cell>
          <cell r="O28" t="str">
            <v>Quản trị nhân lực tại Công ty TNHH Cơ khí Xây dựng và Thương mại Công nghệ mới</v>
          </cell>
          <cell r="P28" t="str">
            <v>PGS.TS. Hoàng Văn Hải</v>
          </cell>
          <cell r="Q28" t="str">
            <v>PGS.TS. Trần Anh Tài</v>
          </cell>
          <cell r="R28" t="str">
            <v>PGS.TS. Nguyễn Đăng Minh</v>
          </cell>
          <cell r="S28" t="str">
            <v>PGS.TS. Lê Thái Phong</v>
          </cell>
          <cell r="T28" t="str">
            <v>TS. Đỗ Xuân Trường</v>
          </cell>
          <cell r="U28" t="str">
            <v>PGS.TS. Vũ Trí Dũng</v>
          </cell>
        </row>
        <row r="29">
          <cell r="A29" t="str">
            <v>Lê Thị Vân 02/01/1990</v>
          </cell>
          <cell r="C29">
            <v>16055305</v>
          </cell>
          <cell r="D29" t="str">
            <v>Lê Thị</v>
          </cell>
          <cell r="E29" t="str">
            <v>Vân</v>
          </cell>
          <cell r="F29" t="str">
            <v>Lê Thị Vân</v>
          </cell>
          <cell r="G29" t="str">
            <v>02/01/1990</v>
          </cell>
          <cell r="H29" t="str">
            <v>Hà Nội</v>
          </cell>
          <cell r="I29" t="str">
            <v>Nữ</v>
          </cell>
          <cell r="J29" t="str">
            <v>Quản trị kinh doanh</v>
          </cell>
          <cell r="K29" t="str">
            <v>QH-2016-E</v>
          </cell>
          <cell r="L29" t="str">
            <v>60340102</v>
          </cell>
          <cell r="M29" t="str">
            <v>QTKD2</v>
          </cell>
          <cell r="O29" t="str">
            <v>Marketing dịch vụ giáo dục tại Trung tâm Đào tạo và Giáo dục Quốc tế - Trường Đại học Kinh tế - ĐHQGHN</v>
          </cell>
          <cell r="P29" t="str">
            <v>TS. Nguyễn Thu Hà</v>
          </cell>
          <cell r="Q29" t="str">
            <v>PGS.TS. Trần Anh Tài</v>
          </cell>
          <cell r="R29" t="str">
            <v>PGS.TS. Lê Thái Phong</v>
          </cell>
          <cell r="S29" t="str">
            <v>PGS.TS. Vũ Trí Dũng</v>
          </cell>
          <cell r="T29" t="str">
            <v>TS. Đỗ Xuân Trường</v>
          </cell>
          <cell r="U29" t="str">
            <v>PGS.TS. Nguyễn Đăng Minh</v>
          </cell>
        </row>
        <row r="30">
          <cell r="A30" t="str">
            <v>Dương Văn Lợi 06/07/1988</v>
          </cell>
          <cell r="C30">
            <v>16055048</v>
          </cell>
          <cell r="D30" t="str">
            <v>Dương Văn</v>
          </cell>
          <cell r="E30" t="str">
            <v>Lợi</v>
          </cell>
          <cell r="F30" t="str">
            <v>Dương Văn Lợi</v>
          </cell>
          <cell r="G30" t="str">
            <v>06/07/1988</v>
          </cell>
          <cell r="H30" t="str">
            <v>Thái Nguyên</v>
          </cell>
          <cell r="I30" t="str">
            <v>Nam</v>
          </cell>
          <cell r="J30" t="str">
            <v>Quản trị Kinh doanh</v>
          </cell>
          <cell r="K30" t="str">
            <v>QH-2016-E.CH</v>
          </cell>
          <cell r="L30">
            <v>60340102</v>
          </cell>
          <cell r="M30" t="str">
            <v>QTKD1</v>
          </cell>
          <cell r="O30" t="str">
            <v>Đãi ngộ nhân sự tại Công ty cổ phần bất động sản Hải Phát</v>
          </cell>
          <cell r="P30" t="str">
            <v>PGS.TS. Đỗ Minh Cương</v>
          </cell>
          <cell r="Q30" t="str">
            <v>PGS.TS. Trần Anh Tài</v>
          </cell>
          <cell r="R30" t="str">
            <v>PGS.TS. Vũ Trí Dũng</v>
          </cell>
          <cell r="S30" t="str">
            <v>PGS.TS. Nguyễn Đăng Minh</v>
          </cell>
          <cell r="T30" t="str">
            <v>TS. Đỗ Xuân Trường</v>
          </cell>
          <cell r="U30" t="str">
            <v>PGS.TS. Lê Thái Phong</v>
          </cell>
        </row>
        <row r="31">
          <cell r="A31" t="str">
            <v xml:space="preserve"> </v>
          </cell>
          <cell r="Q31" t="str">
            <v>Khoa Kinh tế chính trị</v>
          </cell>
          <cell r="R31" t="str">
            <v>Hội đồng lý luận trung ương, Số 57 Phan Đình Phùng, Ba Đình, Hà Nội</v>
          </cell>
          <cell r="S31" t="str">
            <v>Tạp chí Kinh tế Châu Á - Thái Bình Dương, 176 Thái Hà, Đống Đa, Hà Nội</v>
          </cell>
          <cell r="T31" t="str">
            <v>Khoa Kinh tế Chính trị</v>
          </cell>
          <cell r="U31" t="str">
            <v>Khoa Kinh tế chính trị</v>
          </cell>
        </row>
        <row r="32">
          <cell r="A32" t="str">
            <v xml:space="preserve"> </v>
          </cell>
          <cell r="Q32" t="str">
            <v xml:space="preserve"> Trường ĐH Kinh tế, ĐHQG Hà Nội</v>
          </cell>
          <cell r="R32" t="str">
            <v>Hội đồng lý luận trung ương</v>
          </cell>
          <cell r="S32" t="str">
            <v>Tạp chí Kinh tế Châu Á - Thái Bình Dương</v>
          </cell>
          <cell r="T32" t="str">
            <v xml:space="preserve"> Trường ĐH Kinh tế, ĐHQG Hà Nội</v>
          </cell>
          <cell r="U32" t="str">
            <v xml:space="preserve"> Trường ĐH Kinh tế, ĐHQG Hà Nội</v>
          </cell>
        </row>
        <row r="33">
          <cell r="A33" t="str">
            <v xml:space="preserve"> </v>
          </cell>
          <cell r="Q33" t="str">
            <v>0913.307.998</v>
          </cell>
          <cell r="R33" t="str">
            <v>0912.257.969</v>
          </cell>
          <cell r="S33" t="str">
            <v>0948.984.969</v>
          </cell>
          <cell r="T33" t="str">
            <v>0912177150</v>
          </cell>
          <cell r="U33" t="str">
            <v>0914.133.330</v>
          </cell>
        </row>
        <row r="34">
          <cell r="A34" t="str">
            <v>Lê Phương Dung 17/06/1983</v>
          </cell>
          <cell r="B34" t="str">
            <v>Hội đồng 4</v>
          </cell>
          <cell r="C34">
            <v>16055330</v>
          </cell>
          <cell r="D34" t="str">
            <v>Lê Phương</v>
          </cell>
          <cell r="E34" t="str">
            <v>Dung</v>
          </cell>
          <cell r="F34" t="str">
            <v>Lê Phương Dung</v>
          </cell>
          <cell r="G34" t="str">
            <v>17/06/1983</v>
          </cell>
          <cell r="H34" t="str">
            <v>Phú Thọ</v>
          </cell>
          <cell r="I34" t="str">
            <v>Nữ</v>
          </cell>
          <cell r="J34" t="str">
            <v>Quản lý kinh tế</v>
          </cell>
          <cell r="K34" t="str">
            <v>QH-2016-E</v>
          </cell>
          <cell r="L34" t="str">
            <v>60340410</v>
          </cell>
          <cell r="O34" t="str">
            <v>Quản lý thương mại điện tử ở thành phố Hà Nội</v>
          </cell>
          <cell r="P34" t="str">
            <v>GS.TS Phan Huy Đường</v>
          </cell>
          <cell r="Q34" t="str">
            <v>PGS.TS. Trần Đức Hiệp</v>
          </cell>
          <cell r="R34" t="str">
            <v>TS. Đinh Quang Ty</v>
          </cell>
          <cell r="S34" t="str">
            <v>TS. Lê Kim Sa</v>
          </cell>
          <cell r="T34" t="str">
            <v>TS. Hoàng Triều Hoa</v>
          </cell>
          <cell r="U34" t="str">
            <v>PGS.TS. Phạm Thị Hồng Điệp</v>
          </cell>
        </row>
        <row r="35">
          <cell r="A35" t="str">
            <v>Lê Thị Giang 10/07/1978</v>
          </cell>
          <cell r="C35">
            <v>16055335</v>
          </cell>
          <cell r="D35" t="str">
            <v>Lê Thị</v>
          </cell>
          <cell r="E35" t="str">
            <v>Giang</v>
          </cell>
          <cell r="F35" t="str">
            <v>Lê Thị Giang</v>
          </cell>
          <cell r="G35" t="str">
            <v>10/07/1978</v>
          </cell>
          <cell r="H35" t="str">
            <v>Thanh Hóa</v>
          </cell>
          <cell r="I35" t="str">
            <v>Nữ</v>
          </cell>
          <cell r="J35" t="str">
            <v>Quản lý kinh tế</v>
          </cell>
          <cell r="K35" t="str">
            <v>QH-2016-E</v>
          </cell>
          <cell r="L35" t="str">
            <v>60340410</v>
          </cell>
          <cell r="M35" t="str">
            <v>QLKT2</v>
          </cell>
          <cell r="O35" t="str">
            <v>Quản lý nhà nước đối với làng nghề ở huyện Hoài Đức, thành phố Hà Nội</v>
          </cell>
          <cell r="P35" t="str">
            <v>GS.TS Phan Huy Đường</v>
          </cell>
          <cell r="Q35" t="str">
            <v>PGS.TS. Trần Đức Hiệp</v>
          </cell>
          <cell r="R35" t="str">
            <v>TS. Lê Kim Sa</v>
          </cell>
          <cell r="S35" t="str">
            <v>PGS.TS. Phạm Thị Hồng Điệp</v>
          </cell>
          <cell r="T35" t="str">
            <v>TS. Hoàng Triều Hoa</v>
          </cell>
          <cell r="U35" t="str">
            <v>TS. Đinh Quang Ty</v>
          </cell>
        </row>
        <row r="36">
          <cell r="A36" t="str">
            <v>Phan Thị Hồng Nhung 03/09/1976</v>
          </cell>
          <cell r="C36">
            <v>16055381</v>
          </cell>
          <cell r="D36" t="str">
            <v>Phan Thị Hồng</v>
          </cell>
          <cell r="E36" t="str">
            <v>Nhung</v>
          </cell>
          <cell r="F36" t="str">
            <v>Phan Thị Hồng Nhung</v>
          </cell>
          <cell r="G36" t="str">
            <v>03/09/1976</v>
          </cell>
          <cell r="H36" t="str">
            <v>Hà Tĩnh</v>
          </cell>
          <cell r="I36" t="str">
            <v>Nữ</v>
          </cell>
          <cell r="J36" t="str">
            <v>Quản lý kinh tế</v>
          </cell>
          <cell r="K36" t="str">
            <v>QH-2016-E</v>
          </cell>
          <cell r="L36" t="str">
            <v>60340410</v>
          </cell>
          <cell r="M36" t="str">
            <v>QLKT2</v>
          </cell>
          <cell r="O36" t="str">
            <v>Quản lý đối tượng hưởng bảo hiểm xã hội của Bảo hiểm xã hội Việt Nam</v>
          </cell>
          <cell r="P36" t="str">
            <v>PGS.TS. Phạm Văn Dũng</v>
          </cell>
          <cell r="Q36" t="str">
            <v>PGS.TS. Trần Đức Hiệp</v>
          </cell>
          <cell r="R36" t="str">
            <v>PGS.TS. Phạm Thị Hồng Điệp</v>
          </cell>
          <cell r="S36" t="str">
            <v>TS. Đinh Quang Ty</v>
          </cell>
          <cell r="T36" t="str">
            <v>TS. Hoàng Triều Hoa</v>
          </cell>
          <cell r="U36" t="str">
            <v>TS. Lê Kim Sa</v>
          </cell>
        </row>
        <row r="37">
          <cell r="A37" t="str">
            <v>Nguyễn Thị Phương Thủy 12/04/1983</v>
          </cell>
          <cell r="C37">
            <v>16055404</v>
          </cell>
          <cell r="D37" t="str">
            <v>Nguyễn Thị Phương</v>
          </cell>
          <cell r="E37" t="str">
            <v>Thủy</v>
          </cell>
          <cell r="F37" t="str">
            <v>Nguyễn Thị Phương Thủy</v>
          </cell>
          <cell r="G37" t="str">
            <v>12/04/1983</v>
          </cell>
          <cell r="H37" t="str">
            <v>Hà Nội</v>
          </cell>
          <cell r="I37" t="str">
            <v>Nữ</v>
          </cell>
          <cell r="J37" t="str">
            <v>Quản lý kinh tế</v>
          </cell>
          <cell r="K37" t="str">
            <v>QH-2016-E</v>
          </cell>
          <cell r="L37" t="str">
            <v>60340410</v>
          </cell>
          <cell r="M37" t="str">
            <v>QLKT2</v>
          </cell>
          <cell r="O37" t="str">
            <v>Quản lý mạng lưới chợ trên địa bàn Quận Hà Đông</v>
          </cell>
          <cell r="P37" t="str">
            <v>TS. Vũ Thị Dậu</v>
          </cell>
          <cell r="Q37" t="str">
            <v>PGS.TS. Trần Đức Hiệp</v>
          </cell>
          <cell r="R37" t="str">
            <v>TS. Đinh Quang Ty</v>
          </cell>
          <cell r="S37" t="str">
            <v>TS. Lê Kim Sa</v>
          </cell>
          <cell r="T37" t="str">
            <v>TS. Hoàng Triều Hoa</v>
          </cell>
          <cell r="U37" t="str">
            <v>PGS.TS. Phạm Thị Hồng Điệp</v>
          </cell>
        </row>
        <row r="38">
          <cell r="A38" t="str">
            <v xml:space="preserve"> </v>
          </cell>
          <cell r="Q38" t="str">
            <v>Khoa Kinh tế chính trị</v>
          </cell>
          <cell r="R38">
            <v>0</v>
          </cell>
          <cell r="S38" t="str">
            <v>P110 A3, viện Kinh tế, học viện Chính trị Quốc gia HCM, 135 Nguyễn Phong Sắc, Cầu Giấy, HN</v>
          </cell>
          <cell r="T38" t="str">
            <v>Khoa Kinh tế Chính trị</v>
          </cell>
          <cell r="U38" t="str">
            <v>Kinh tế chính trị</v>
          </cell>
        </row>
        <row r="39">
          <cell r="A39" t="str">
            <v xml:space="preserve"> </v>
          </cell>
          <cell r="Q39" t="str">
            <v xml:space="preserve"> Trường ĐH Kinh tế, ĐHQG Hà Nội</v>
          </cell>
          <cell r="S39" t="str">
            <v>Học viện chính trị Quốc gia HCM</v>
          </cell>
          <cell r="T39" t="str">
            <v xml:space="preserve"> Trường ĐH Kinh tế, ĐHQG Hà Nội</v>
          </cell>
          <cell r="U39" t="str">
            <v xml:space="preserve"> Trường ĐH Kinh tế, ĐHQG Hà Nội</v>
          </cell>
        </row>
        <row r="40">
          <cell r="A40" t="str">
            <v xml:space="preserve"> </v>
          </cell>
          <cell r="Q40" t="str">
            <v>0912.303.959</v>
          </cell>
          <cell r="R40" t="str">
            <v>0912.322.461</v>
          </cell>
          <cell r="S40" t="str">
            <v>0912565554</v>
          </cell>
          <cell r="T40" t="str">
            <v>0813686666</v>
          </cell>
          <cell r="U40" t="str">
            <v>0912.474.896</v>
          </cell>
        </row>
        <row r="41">
          <cell r="A41" t="str">
            <v>Nguyễn Quang Thái 06/12/1984</v>
          </cell>
          <cell r="B41" t="str">
            <v>Hội đồng 5</v>
          </cell>
          <cell r="C41">
            <v>16055396</v>
          </cell>
          <cell r="D41" t="str">
            <v>Nguyễn Quang</v>
          </cell>
          <cell r="E41" t="str">
            <v>Thái</v>
          </cell>
          <cell r="F41" t="str">
            <v>Nguyễn Quang Thái</v>
          </cell>
          <cell r="G41" t="str">
            <v>06/12/1984</v>
          </cell>
          <cell r="H41" t="str">
            <v>Vĩnh Phúc</v>
          </cell>
          <cell r="I41" t="str">
            <v>Nam</v>
          </cell>
          <cell r="J41" t="str">
            <v>Quản lý kinh tế</v>
          </cell>
          <cell r="K41" t="str">
            <v>QH-2016-E</v>
          </cell>
          <cell r="L41" t="str">
            <v>60340410</v>
          </cell>
          <cell r="O41" t="str">
            <v>Quản lý nhân lực tại Tổng công ty 36 - Bộ Quốc Phòng</v>
          </cell>
          <cell r="P41" t="str">
            <v>PGS.TS Mai Thị Thanh Xuân</v>
          </cell>
          <cell r="Q41" t="str">
            <v>GS.TS. Phan Huy Đường</v>
          </cell>
          <cell r="R41" t="str">
            <v>PGS.TS. Nguyễn Anh Tuấn</v>
          </cell>
          <cell r="S41" t="str">
            <v>PGS.TS. Bùi Văn Huyền</v>
          </cell>
          <cell r="T41" t="str">
            <v>TS. Đỗ Anh Đức</v>
          </cell>
          <cell r="U41" t="str">
            <v>TS. Trần Quang Tuyến</v>
          </cell>
        </row>
        <row r="42">
          <cell r="A42" t="str">
            <v>Nguyễn Thái Hưng 08/11/1978</v>
          </cell>
          <cell r="C42">
            <v>16055357</v>
          </cell>
          <cell r="D42" t="str">
            <v>Nguyễn Thái</v>
          </cell>
          <cell r="E42" t="str">
            <v>Hưng</v>
          </cell>
          <cell r="F42" t="str">
            <v>Nguyễn Thái Hưng</v>
          </cell>
          <cell r="G42" t="str">
            <v>08/11/1978</v>
          </cell>
          <cell r="H42" t="str">
            <v>Thái Bình</v>
          </cell>
          <cell r="I42" t="str">
            <v>Nam</v>
          </cell>
          <cell r="J42" t="str">
            <v>Quản lý kinh tế</v>
          </cell>
          <cell r="K42" t="str">
            <v>QH-2016-E</v>
          </cell>
          <cell r="L42" t="str">
            <v>60340410</v>
          </cell>
          <cell r="O42" t="str">
            <v>Hoàn thiện bộ máy tổ chức quản lý của Viện Khoa học Thủy lợi Việt Nam theo cơ chế tự chủ</v>
          </cell>
          <cell r="P42" t="str">
            <v>PGS.TS Trần Đức Hiệp</v>
          </cell>
          <cell r="Q42" t="str">
            <v>GS.TS. Phan Huy Đường</v>
          </cell>
          <cell r="R42" t="str">
            <v>PGS.TS. Bùi Văn Huyền</v>
          </cell>
          <cell r="S42" t="str">
            <v>TS. Trần Quang Tuyến</v>
          </cell>
          <cell r="T42" t="str">
            <v>TS. Đỗ Anh Đức</v>
          </cell>
          <cell r="U42" t="str">
            <v>PGS.TS. Nguyễn Anh Tuấn</v>
          </cell>
        </row>
        <row r="43">
          <cell r="A43" t="str">
            <v>Phạm Kỳ Anh 15/07/1986</v>
          </cell>
          <cell r="C43">
            <v>16055314</v>
          </cell>
          <cell r="D43" t="str">
            <v>Phạm Kỳ</v>
          </cell>
          <cell r="E43" t="str">
            <v>Anh</v>
          </cell>
          <cell r="F43" t="str">
            <v>Phạm Kỳ Anh</v>
          </cell>
          <cell r="G43" t="str">
            <v>15/07/1986</v>
          </cell>
          <cell r="H43" t="str">
            <v>Thái Nguyên</v>
          </cell>
          <cell r="I43" t="str">
            <v>Nam</v>
          </cell>
          <cell r="J43" t="str">
            <v>Quản lý kinh tế</v>
          </cell>
          <cell r="K43" t="str">
            <v>QH-2016-E</v>
          </cell>
          <cell r="L43" t="str">
            <v>60340410</v>
          </cell>
          <cell r="O43" t="str">
            <v xml:space="preserve">Quản lý nhân lực tại Tập đoàn công nghiệp viễn thông quân đội Viettel - chi nhánh Thái Nguyên </v>
          </cell>
          <cell r="P43" t="str">
            <v>PGS.TS Đinh Văn Thông</v>
          </cell>
          <cell r="Q43" t="str">
            <v>GS.TS. Phan Huy Đường</v>
          </cell>
          <cell r="R43" t="str">
            <v>TS. Trần Quang Tuyến</v>
          </cell>
          <cell r="S43" t="str">
            <v>PGS.TS. Nguyễn Anh Tuấn</v>
          </cell>
          <cell r="T43" t="str">
            <v>TS. Đỗ Anh Đức</v>
          </cell>
          <cell r="U43" t="str">
            <v>PGS.TS. Bùi Văn Huyền</v>
          </cell>
        </row>
        <row r="44">
          <cell r="A44" t="str">
            <v>Doãn Kỳ Anh 25/10/1986</v>
          </cell>
          <cell r="C44">
            <v>16055313</v>
          </cell>
          <cell r="D44" t="str">
            <v>Doãn Kỳ</v>
          </cell>
          <cell r="E44" t="str">
            <v>Anh</v>
          </cell>
          <cell r="F44" t="str">
            <v>Doãn Kỳ Anh</v>
          </cell>
          <cell r="G44" t="str">
            <v>25/10/1986</v>
          </cell>
          <cell r="H44" t="str">
            <v>Hà Nội</v>
          </cell>
          <cell r="I44" t="str">
            <v>Nam</v>
          </cell>
          <cell r="J44" t="str">
            <v>Quản lý kinh tế</v>
          </cell>
          <cell r="K44" t="str">
            <v>QH-2016-E</v>
          </cell>
          <cell r="L44" t="str">
            <v>60340410</v>
          </cell>
          <cell r="O44" t="str">
            <v>Quản lý các nguồn tài chính cho lĩnh vực phòng cháy chữa cháy tại Cục cảnh sát phòng cháy chữa cháy và cứu nạn cứu hộ</v>
          </cell>
          <cell r="P44" t="str">
            <v>PGS.TS Nguyễn Hồng Sơn</v>
          </cell>
          <cell r="Q44" t="str">
            <v>GS.TS. Phan Huy Đường</v>
          </cell>
          <cell r="R44" t="str">
            <v>PGS.TS. Nguyễn Anh Tuấn</v>
          </cell>
          <cell r="S44" t="str">
            <v>PGS.TS. Bùi Văn Huyền</v>
          </cell>
          <cell r="T44" t="str">
            <v>TS. Đỗ Anh Đức</v>
          </cell>
          <cell r="U44" t="str">
            <v>TS. Trần Quang Tuyến</v>
          </cell>
        </row>
        <row r="45">
          <cell r="A45" t="str">
            <v xml:space="preserve"> </v>
          </cell>
          <cell r="Q45" t="str">
            <v>Khoa Kinh tế và Kinh doanh Quốc tế</v>
          </cell>
          <cell r="R45" t="str">
            <v>Tầng 8, Số 1 Liễu Giai, Ba Đình, Hà Nội</v>
          </cell>
          <cell r="S45" t="str">
            <v>Phòng quản lý DA-tầng 9 nhà A - Đại học Ngoại Thương</v>
          </cell>
          <cell r="T45" t="str">
            <v>Khoa Kinh tế và Kinh doanh Quốc tế</v>
          </cell>
          <cell r="U45" t="str">
            <v>Khoa Kinh tế và Kinh doanh Quốc tế</v>
          </cell>
        </row>
        <row r="46">
          <cell r="A46" t="str">
            <v xml:space="preserve"> </v>
          </cell>
          <cell r="Q46" t="str">
            <v xml:space="preserve"> Trường ĐH Kinh tế, ĐHQG Hà Nội</v>
          </cell>
          <cell r="R46" t="str">
            <v>Viện Nghiên cứu Đông Nam Á</v>
          </cell>
          <cell r="S46" t="str">
            <v>Trường ĐH Ngoại thương</v>
          </cell>
          <cell r="T46" t="str">
            <v>Trường ĐH Kinh tế- ĐHQGHN</v>
          </cell>
          <cell r="U46" t="str">
            <v xml:space="preserve"> Trường ĐH Kinh tế, ĐHQG Hà Nội</v>
          </cell>
        </row>
        <row r="47">
          <cell r="A47" t="str">
            <v xml:space="preserve"> </v>
          </cell>
          <cell r="Q47" t="str">
            <v>0913.559.235</v>
          </cell>
          <cell r="R47" t="str">
            <v>0912.478.685</v>
          </cell>
          <cell r="S47" t="str">
            <v>0964908999</v>
          </cell>
          <cell r="T47" t="str">
            <v>0973599998</v>
          </cell>
          <cell r="U47" t="str">
            <v>0912.189.554</v>
          </cell>
        </row>
        <row r="48">
          <cell r="A48" t="str">
            <v>Ngô Phương Dung 27/02/1983</v>
          </cell>
          <cell r="B48" t="str">
            <v>Hội đồng 6</v>
          </cell>
          <cell r="C48">
            <v>16055206</v>
          </cell>
          <cell r="D48" t="str">
            <v>Ngô Phương</v>
          </cell>
          <cell r="E48" t="str">
            <v>Dung</v>
          </cell>
          <cell r="F48" t="str">
            <v>Ngô Phương Dung</v>
          </cell>
          <cell r="G48" t="str">
            <v>27/02/1983</v>
          </cell>
          <cell r="H48" t="str">
            <v>Hà Nội</v>
          </cell>
          <cell r="I48" t="str">
            <v>Nữ</v>
          </cell>
          <cell r="J48" t="str">
            <v>Kinh tế quốc tế</v>
          </cell>
          <cell r="K48" t="str">
            <v>QH-2016-E</v>
          </cell>
          <cell r="L48" t="str">
            <v>60310106</v>
          </cell>
          <cell r="M48" t="str">
            <v>QLKT2</v>
          </cell>
          <cell r="O48" t="str">
            <v>Chính sách thúc đẩy chuyển giao công nghệ của các công ty xuyên quốc gia vào Việt Nam</v>
          </cell>
          <cell r="P48" t="str">
            <v>PGS.TS Nguyễn Thị Kim Anh</v>
          </cell>
          <cell r="Q48" t="str">
            <v>PGS.TS. Hà Văn Hội</v>
          </cell>
          <cell r="R48" t="str">
            <v>PGS.TS. Nguyễn Duy Dũng</v>
          </cell>
          <cell r="S48" t="str">
            <v>TS. Phùng Mạnh Hùng</v>
          </cell>
          <cell r="T48" t="str">
            <v>TS. Nguyễn Tiến Minh</v>
          </cell>
          <cell r="U48" t="str">
            <v>PGS.TS. Nguyễn Xuân Thiên</v>
          </cell>
        </row>
        <row r="49">
          <cell r="A49" t="str">
            <v xml:space="preserve"> </v>
          </cell>
          <cell r="Q49" t="str">
            <v>P.705, Trưởng phòng Nghiên cứu và Hợp tác phát triển.</v>
          </cell>
          <cell r="R49" t="str">
            <v xml:space="preserve"> Kho Bạc nhà nước, 32 Cát Linh, Đống Đa, Hà Nội</v>
          </cell>
          <cell r="S49" t="str">
            <v>Số nhà A2 - 142 Tập thể Học viện Tài chính - Cầu Diễn, Từ Liêm HN</v>
          </cell>
          <cell r="T49" t="str">
            <v>Khoa Tài chính - Ngân hàng</v>
          </cell>
          <cell r="U49" t="str">
            <v>Khoa Tài chính - Ngân hàng</v>
          </cell>
        </row>
        <row r="50">
          <cell r="A50" t="str">
            <v xml:space="preserve"> </v>
          </cell>
          <cell r="Q50" t="str">
            <v xml:space="preserve"> Trường ĐH Kinh tế, ĐHQG Hà Nội</v>
          </cell>
          <cell r="R50" t="str">
            <v>Kho bạc Nhà nước</v>
          </cell>
          <cell r="S50" t="str">
            <v>Học viện tài chính</v>
          </cell>
          <cell r="T50" t="str">
            <v xml:space="preserve"> Trường ĐH Kinh tế, ĐHQG Hà Nội</v>
          </cell>
          <cell r="U50" t="str">
            <v>Trường Đại học Kinh tế - ĐHQGHN</v>
          </cell>
        </row>
        <row r="51">
          <cell r="A51" t="str">
            <v xml:space="preserve"> </v>
          </cell>
          <cell r="Q51" t="str">
            <v>0913.590.678</v>
          </cell>
          <cell r="R51" t="str">
            <v>0903.410.754, 0918067963</v>
          </cell>
          <cell r="S51" t="str">
            <v>0913.316.064</v>
          </cell>
          <cell r="T51" t="str">
            <v>0903541976</v>
          </cell>
          <cell r="U51" t="str">
            <v>0936.305.681</v>
          </cell>
        </row>
        <row r="52">
          <cell r="A52" t="str">
            <v>Phạm Hữu Quý 24/01/1991</v>
          </cell>
          <cell r="B52" t="str">
            <v>Hội đồng 7</v>
          </cell>
          <cell r="C52">
            <v>16055179</v>
          </cell>
          <cell r="D52" t="str">
            <v xml:space="preserve">Phạm Hữu </v>
          </cell>
          <cell r="E52" t="str">
            <v>Quý</v>
          </cell>
          <cell r="F52" t="str">
            <v>Phạm Hữu Quý</v>
          </cell>
          <cell r="G52" t="str">
            <v>24/01/1991</v>
          </cell>
          <cell r="H52" t="str">
            <v>Nam Định</v>
          </cell>
          <cell r="I52" t="str">
            <v>Nam</v>
          </cell>
          <cell r="J52" t="str">
            <v>Tài chính - Ngân hàng</v>
          </cell>
          <cell r="K52" t="str">
            <v>QH-2016-E.CH</v>
          </cell>
          <cell r="L52" t="str">
            <v>60340201</v>
          </cell>
          <cell r="M52" t="str">
            <v>TCNH1</v>
          </cell>
          <cell r="O52" t="str">
            <v>Mở rộng cho vay khách hàng cá nhân tại Ngân hàng Nông nghiệp và Phát triển nông thôn - Chi nhánh Thành Nam, tỉnh Nam Định</v>
          </cell>
          <cell r="P52" t="str">
            <v>TS. Trần Thị Vân Anh</v>
          </cell>
          <cell r="Q52" t="str">
            <v>PGS.TS. Lê Trung Thành</v>
          </cell>
          <cell r="R52" t="str">
            <v>PGS.TS. Lê Hùng Sơn</v>
          </cell>
          <cell r="S52" t="str">
            <v>PGS.TS. Đinh Xuân Hạng</v>
          </cell>
          <cell r="T52" t="str">
            <v>TS. Nguyễn Phú Hà</v>
          </cell>
          <cell r="U52" t="str">
            <v>PGS.TS. Nguyễn Văn Hiệu</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ra soat 17.10.2018"/>
    </sheetNames>
    <sheetDataSet>
      <sheetData sheetId="0"/>
      <sheetData sheetId="1"/>
      <sheetData sheetId="2"/>
      <sheetData sheetId="3">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cell r="J7" t="str">
            <v>2350/QĐ-ĐHKT ngày 25/8/2016 của Hiệu trưởng Trường ĐHKT</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cell r="J8" t="str">
            <v>2350/QĐ-ĐHKT ngày 25/8/2016 của Hiệu trưởng Trường ĐHKT</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cell r="J9" t="str">
            <v>2350/QĐ-ĐHKT ngày 25/8/2016 của Hiệu trưởng Trường ĐHKT</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cell r="J10" t="str">
            <v>2350/QĐ-ĐHKT ngày 25/8/2016 của Hiệu trưởng Trường ĐHKT</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cell r="J11" t="str">
            <v>2350/QĐ-ĐHKT ngày 25/8/2016 của Hiệu trưởng Trường ĐHKT</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cell r="J12" t="str">
            <v>2350/QĐ-ĐHKT ngày 25/8/2016 của Hiệu trưởng Trường ĐHKT</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cell r="J13" t="str">
            <v>2350/QĐ-ĐHKT ngày 25/8/2016 của Hiệu trưởng Trường ĐHKT</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cell r="J14" t="str">
            <v>2350/QĐ-ĐHKT ngày 25/8/2016 của Hiệu trưởng Trường ĐHKT</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cell r="J15" t="str">
            <v>2350/QĐ-ĐHKT ngày 25/8/2016 của Hiệu trưởng Trường ĐHKT</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cell r="J16" t="str">
            <v>2350/QĐ-ĐHKT ngày 25/8/2016 của Hiệu trưởng Trường ĐHKT</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cell r="J17" t="str">
            <v>2350/QĐ-ĐHKT ngày 25/8/2016 của Hiệu trưởng Trường ĐHKT</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cell r="J18" t="str">
            <v>2350/QĐ-ĐHKT ngày 25/8/2016 của Hiệu trưởng Trường ĐHKT</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cell r="J19" t="str">
            <v>2350/QĐ-ĐHKT ngày 25/8/2016 của Hiệu trưởng Trường ĐHKT</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cell r="J20" t="str">
            <v>2350/QĐ-ĐHKT ngày 25/8/2016 của Hiệu trưởng Trường ĐHKT</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cell r="J21" t="str">
            <v>2350/QĐ-ĐHKT ngày 25/8/2016 của Hiệu trưởng Trường ĐHKT</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cell r="J22" t="str">
            <v>2350/QĐ-ĐHKT ngày 25/8/2016 của Hiệu trưởng Trường ĐHKT</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cell r="J23" t="str">
            <v>2350/QĐ-ĐHKT ngày 25/8/2016 của Hiệu trưởng Trường ĐHKT</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cell r="J24" t="str">
            <v>2350/QĐ-ĐHKT ngày 25/8/2016 của Hiệu trưởng Trường ĐHKT</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cell r="J25" t="str">
            <v>2350/QĐ-ĐHKT ngày 25/8/2016 của Hiệu trưởng Trường ĐHKT</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cell r="J26" t="str">
            <v>2350/QĐ-ĐHKT ngày 25/8/2016 của Hiệu trưởng Trường ĐHKT</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cell r="J27" t="str">
            <v>2350/QĐ-ĐHKT ngày 25/8/2016 của Hiệu trưởng Trường ĐHKT</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cell r="J28" t="str">
            <v>2350/QĐ-ĐHKT ngày 25/8/2016 của Hiệu trưởng Trường ĐHKT</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cell r="J29" t="str">
            <v>2350/QĐ-ĐHKT ngày 25/8/2016 của Hiệu trưởng Trường ĐHKT</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cell r="J30" t="str">
            <v>2350/QĐ-ĐHKT ngày 25/8/2016 của Hiệu trưởng Trường ĐHKT</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cell r="J31" t="str">
            <v>2350/QĐ-ĐHKT ngày 25/8/2016 của Hiệu trưởng Trường ĐHKT</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cell r="J32" t="str">
            <v>2350/QĐ-ĐHKT ngày 25/8/2016 của Hiệu trưởng Trường ĐHKT</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cell r="J33" t="str">
            <v>2350/QĐ-ĐHKT ngày 25/8/2016 của Hiệu trưởng Trường ĐHKT</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cell r="J34" t="str">
            <v>2350/QĐ-ĐHKT ngày 25/8/2016 của Hiệu trưởng Trường ĐHKT</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cell r="J35" t="str">
            <v>2350/QĐ-ĐHKT ngày 25/8/2016 của Hiệu trưởng Trường ĐHKT</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cell r="J36" t="str">
            <v>2350/QĐ-ĐHKT ngày 25/8/2016 của Hiệu trưởng Trường ĐHKT</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cell r="J37" t="str">
            <v>2350/QĐ-ĐHKT ngày 25/8/2016 của Hiệu trưởng Trường ĐHKT</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cell r="J38" t="str">
            <v>2350/QĐ-ĐHKT ngày 25/8/2016 của Hiệu trưởng Trường ĐHKT</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cell r="J39" t="str">
            <v>2350/QĐ-ĐHKT ngày 25/8/2016 của Hiệu trưởng Trường ĐHKT</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cell r="J40" t="str">
            <v>2350/QĐ-ĐHKT ngày 25/8/2016 của Hiệu trưởng Trường ĐHKT</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cell r="J41" t="str">
            <v>2350/QĐ-ĐHKT ngày 25/8/2016 của Hiệu trưởng Trường ĐHKT</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cell r="J42" t="str">
            <v>2350/QĐ-ĐHKT ngày 25/8/2016 của Hiệu trưởng Trường ĐHKT</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cell r="J43" t="str">
            <v>2350/QĐ-ĐHKT ngày 25/8/2016 của Hiệu trưởng Trường ĐHKT</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cell r="J44" t="str">
            <v>2350/QĐ-ĐHKT ngày 25/8/2016 của Hiệu trưởng Trường ĐHKT</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cell r="J45" t="str">
            <v>2350/QĐ-ĐHKT ngày 25/8/2016 của Hiệu trưởng Trường ĐHKT</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cell r="J46" t="str">
            <v>2350/QĐ-ĐHKT ngày 25/8/2016 của Hiệu trưởng Trường ĐHKT</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cell r="J47" t="str">
            <v>2350/QĐ-ĐHKT ngày 25/8/2016 của Hiệu trưởng Trường ĐHKT</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cell r="J48" t="str">
            <v>2350/QĐ-ĐHKT ngày 25/8/2016 của Hiệu trưởng Trường ĐHKT</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cell r="J49" t="str">
            <v>2350/QĐ-ĐHKT ngày 25/8/2016 của Hiệu trưởng Trường ĐHKT</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cell r="J50" t="str">
            <v>2350/QĐ-ĐHKT ngày 25/8/2016 của Hiệu trưởng Trường ĐHKT</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cell r="J51" t="str">
            <v>2350/QĐ-ĐHKT ngày 25/8/2016 của Hiệu trưởng Trường ĐHKT</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cell r="J52" t="str">
            <v>2350/QĐ-ĐHKT ngày 25/8/2016 của Hiệu trưởng Trường ĐHKT</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cell r="J53" t="str">
            <v>2350/QĐ-ĐHKT ngày 25/8/2016 của Hiệu trưởng Trường ĐHKT</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cell r="J54" t="str">
            <v>2350/QĐ-ĐHKT ngày 25/8/2016 của Hiệu trưởng Trường ĐHKT</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cell r="J55" t="str">
            <v>2350/QĐ-ĐHKT ngày 25/8/2016 của Hiệu trưởng Trường ĐHKT</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cell r="J56" t="str">
            <v>2350/QĐ-ĐHKT ngày 25/8/2016 của Hiệu trưởng Trường ĐHKT</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cell r="J57" t="str">
            <v>2350/QĐ-ĐHKT ngày 25/8/2016 của Hiệu trưởng Trường ĐHKT</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cell r="J58" t="str">
            <v>2350/QĐ-ĐHKT ngày 25/8/2016 của Hiệu trưởng Trường ĐHKT</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cell r="J59" t="str">
            <v>2350/QĐ-ĐHKT ngày 25/8/2016 của Hiệu trưởng Trường ĐHKT</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cell r="J60" t="str">
            <v>2350/QĐ-ĐHKT ngày 25/8/2016 của Hiệu trưởng Trường ĐHKT</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cell r="J61" t="str">
            <v>2350/QĐ-ĐHKT ngày 25/8/2016 của Hiệu trưởng Trường ĐHKT</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cell r="J62" t="str">
            <v>2350/QĐ-ĐHKT ngày 25/8/2016 của Hiệu trưởng Trường ĐHKT</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cell r="J63" t="str">
            <v>2350/QĐ-ĐHKT ngày 25/8/2016 của Hiệu trưởng Trường ĐHKT</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cell r="J64" t="str">
            <v>2350/QĐ-ĐHKT ngày 25/8/2016 của Hiệu trưởng Trường ĐHKT</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cell r="J65" t="str">
            <v>2350/QĐ-ĐHKT ngày 25/8/2016 của Hiệu trưởng Trường ĐHKT</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cell r="J66" t="str">
            <v>2350/QĐ-ĐHKT ngày 25/8/2016 của Hiệu trưởng Trường ĐHKT</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cell r="J67" t="str">
            <v>2350/QĐ-ĐHKT ngày 25/8/2016 của Hiệu trưởng Trường ĐHKT</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cell r="J68" t="str">
            <v>2350/QĐ-ĐHKT ngày 25/8/2016 của Hiệu trưởng Trường ĐHKT</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cell r="J69" t="str">
            <v>2350/QĐ-ĐHKT ngày 25/8/2016 của Hiệu trưởng Trường ĐHKT</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cell r="J70" t="str">
            <v>2350/QĐ-ĐHKT ngày 25/8/2016 của Hiệu trưởng Trường ĐHKT</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cell r="J71" t="str">
            <v>2350/QĐ-ĐHKT ngày 25/8/2016 của Hiệu trưởng Trường ĐHKT</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cell r="J72" t="str">
            <v>2350/QĐ-ĐHKT ngày 25/8/2016 của Hiệu trưởng Trường ĐHKT</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cell r="J73" t="str">
            <v>2350/QĐ-ĐHKT ngày 25/8/2016 của Hiệu trưởng Trường ĐHKT</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cell r="J74" t="str">
            <v>2350/QĐ-ĐHKT ngày 25/8/2016 của Hiệu trưởng Trường ĐHKT</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cell r="J75" t="str">
            <v>2350/QĐ-ĐHKT ngày 25/8/2016 của Hiệu trưởng Trường ĐHKT</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cell r="J76" t="str">
            <v>2350/QĐ-ĐHKT ngày 25/8/2016 của Hiệu trưởng Trường ĐHKT</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cell r="J77" t="str">
            <v>2350/QĐ-ĐHKT ngày 25/8/2016 của Hiệu trưởng Trường ĐHKT</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cell r="J78" t="str">
            <v>2350/QĐ-ĐHKT ngày 25/8/2016 của Hiệu trưởng Trường ĐHKT</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cell r="J79" t="str">
            <v>2350/QĐ-ĐHKT ngày 25/8/2016 của Hiệu trưởng Trường ĐHKT</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cell r="J80" t="str">
            <v>2350/QĐ-ĐHKT ngày 25/8/2016 của Hiệu trưởng Trường ĐHKT</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cell r="J81" t="str">
            <v>2350/QĐ-ĐHKT ngày 25/8/2016 của Hiệu trưởng Trường ĐHKT</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cell r="J82" t="str">
            <v>2350/QĐ-ĐHKT ngày 25/8/2016 của Hiệu trưởng Trường ĐHKT</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cell r="J83" t="str">
            <v>2350/QĐ-ĐHKT ngày 25/8/2016 của Hiệu trưởng Trường ĐHKT</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cell r="J84" t="str">
            <v>2350/QĐ-ĐHKT ngày 25/8/2016 của Hiệu trưởng Trường ĐHKT</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cell r="J85" t="str">
            <v>2350/QĐ-ĐHKT ngày 25/8/2016 của Hiệu trưởng Trường ĐHKT</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cell r="J86" t="str">
            <v>2350/QĐ-ĐHKT ngày 25/8/2016 của Hiệu trưởng Trường ĐHKT</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cell r="J87" t="str">
            <v>2350/QĐ-ĐHKT ngày 25/8/2016 của Hiệu trưởng Trường ĐHKT</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cell r="J88" t="str">
            <v>2350/QĐ-ĐHKT ngày 25/8/2016 của Hiệu trưởng Trường ĐHKT</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cell r="J89" t="str">
            <v>2350/QĐ-ĐHKT ngày 25/8/2016 của Hiệu trưởng Trường ĐHKT</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cell r="J90" t="str">
            <v>2350/QĐ-ĐHKT ngày 25/8/2016 của Hiệu trưởng Trường ĐHKT</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cell r="J91" t="str">
            <v>2350/QĐ-ĐHKT ngày 25/8/2016 của Hiệu trưởng Trường ĐHKT</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cell r="J92" t="str">
            <v>2350/QĐ-ĐHKT ngày 25/8/2016 của Hiệu trưởng Trường ĐHKT</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cell r="J93" t="str">
            <v>2350/QĐ-ĐHKT ngày 25/8/2016 của Hiệu trưởng Trường ĐHKT</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cell r="J94" t="str">
            <v>2350/QĐ-ĐHKT ngày 25/8/2016 của Hiệu trưởng Trường ĐHKT</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cell r="J95" t="str">
            <v>2350/QĐ-ĐHKT ngày 25/8/2016 của Hiệu trưởng Trường ĐHKT</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cell r="J96" t="str">
            <v>2350/QĐ-ĐHKT ngày 25/8/2016 của Hiệu trưởng Trường ĐHKT</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cell r="J97" t="str">
            <v>2350/QĐ-ĐHKT ngày 25/8/2016 của Hiệu trưởng Trường ĐHKT</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cell r="J98" t="str">
            <v>2350/QĐ-ĐHKT ngày 25/8/2016 của Hiệu trưởng Trường ĐHKT</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cell r="J99" t="str">
            <v>2350/QĐ-ĐHKT ngày 25/8/2016 của Hiệu trưởng Trường ĐHKT</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cell r="J100" t="str">
            <v>2350/QĐ-ĐHKT ngày 25/8/2016 của Hiệu trưởng Trường ĐHKT</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cell r="J101" t="str">
            <v>2350/QĐ-ĐHKT ngày 25/8/2016 của Hiệu trưởng Trường ĐHKT</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cell r="J102" t="str">
            <v>2350/QĐ-ĐHKT ngày 25/8/2016 của Hiệu trưởng Trường ĐHKT</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cell r="J103" t="str">
            <v>2350/QĐ-ĐHKT ngày 25/8/2016 của Hiệu trưởng Trường ĐHKT</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cell r="J104" t="str">
            <v>2350/QĐ-ĐHKT ngày 25/8/2016 của Hiệu trưởng Trường ĐHKT</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cell r="J105" t="str">
            <v>2350/QĐ-ĐHKT ngày 25/8/2016 của Hiệu trưởng Trường ĐHKT</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cell r="J106" t="str">
            <v>2350/QĐ-ĐHKT ngày 25/8/2016 của Hiệu trưởng Trường ĐHKT</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cell r="J107" t="str">
            <v>2350/QĐ-ĐHKT ngày 25/8/2016 của Hiệu trưởng Trường ĐHKT</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cell r="J108" t="str">
            <v>2350/QĐ-ĐHKT ngày 25/8/2016 của Hiệu trưởng Trường ĐHKT</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cell r="J109" t="str">
            <v>2350/QĐ-ĐHKT ngày 25/8/2016 của Hiệu trưởng Trường ĐHKT</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cell r="J110" t="str">
            <v>2350/QĐ-ĐHKT ngày 25/8/2016 của Hiệu trưởng Trường ĐHKT</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cell r="J111" t="str">
            <v>2350/QĐ-ĐHKT ngày 25/8/2016 của Hiệu trưởng Trường ĐHKT</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cell r="J112" t="str">
            <v>2350/QĐ-ĐHKT ngày 25/8/2016 của Hiệu trưởng Trường ĐHKT</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cell r="J113" t="str">
            <v>2350/QĐ-ĐHKT ngày 25/8/2016 của Hiệu trưởng Trường ĐHKT</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cell r="J114" t="str">
            <v>2350/QĐ-ĐHKT ngày 25/8/2016 của Hiệu trưởng Trường ĐHKT</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cell r="J115" t="str">
            <v>2350/QĐ-ĐHKT ngày 25/8/2016 của Hiệu trưởng Trường ĐHKT</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cell r="J116" t="str">
            <v>2350/QĐ-ĐHKT ngày 25/8/2016 của Hiệu trưởng Trường ĐHKT</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cell r="J117" t="str">
            <v>2350/QĐ-ĐHKT ngày 25/8/2016 của Hiệu trưởng Trường ĐHKT</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cell r="J118" t="str">
            <v>2350/QĐ-ĐHKT ngày 25/8/2016 của Hiệu trưởng Trường ĐHKT</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cell r="J119" t="str">
            <v>2350/QĐ-ĐHKT ngày 25/8/2016 của Hiệu trưởng Trường ĐHKT</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cell r="J120" t="str">
            <v>2350/QĐ-ĐHKT ngày 25/8/2016 của Hiệu trưởng Trường ĐHKT</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cell r="J121" t="str">
            <v>2350/QĐ-ĐHKT ngày 25/8/2016 của Hiệu trưởng Trường ĐHKT</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cell r="J122" t="str">
            <v>2350/QĐ-ĐHKT ngày 25/8/2016 của Hiệu trưởng Trường ĐHKT</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cell r="J123" t="str">
            <v>2350/QĐ-ĐHKT ngày 25/8/2016 của Hiệu trưởng Trường ĐHKT</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cell r="J124" t="str">
            <v>2350/QĐ-ĐHKT ngày 25/8/2016 của Hiệu trưởng Trường ĐHKT</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cell r="J125" t="str">
            <v>2350/QĐ-ĐHKT ngày 25/8/2016 của Hiệu trưởng Trường ĐHKT</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cell r="J126" t="str">
            <v>2350/QĐ-ĐHKT ngày 25/8/2016 của Hiệu trưởng Trường ĐHKT</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cell r="J127" t="str">
            <v>2350/QĐ-ĐHKT ngày 25/8/2016 của Hiệu trưởng Trường ĐHKT</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cell r="J128" t="str">
            <v>2350/QĐ-ĐHKT ngày 25/8/2016 của Hiệu trưởng Trường ĐHKT</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cell r="J129" t="str">
            <v>2350/QĐ-ĐHKT ngày 25/8/2016 của Hiệu trưởng Trường ĐHKT</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cell r="J130" t="str">
            <v>2350/QĐ-ĐHKT ngày 25/8/2016 của Hiệu trưởng Trường ĐHKT</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cell r="J131" t="str">
            <v>2350/QĐ-ĐHKT ngày 25/8/2016 của Hiệu trưởng Trường ĐHKT</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cell r="J132" t="str">
            <v>2350/QĐ-ĐHKT ngày 25/8/2016 của Hiệu trưởng Trường ĐHKT</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cell r="J133" t="str">
            <v>2350/QĐ-ĐHKT ngày 25/8/2016 của Hiệu trưởng Trường ĐHKT</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cell r="J134" t="str">
            <v>2350/QĐ-ĐHKT ngày 25/8/2016 của Hiệu trưởng Trường ĐHKT</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cell r="J135" t="str">
            <v>2350/QĐ-ĐHKT ngày 25/8/2016 của Hiệu trưởng Trường ĐHKT</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cell r="J136" t="str">
            <v>2350/QĐ-ĐHKT ngày 25/8/2016 của Hiệu trưởng Trường ĐHKT</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cell r="J137" t="str">
            <v>2350/QĐ-ĐHKT ngày 25/8/2016 của Hiệu trưởng Trường ĐHKT</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cell r="J138" t="str">
            <v>2350/QĐ-ĐHKT ngày 25/8/2016 của Hiệu trưởng Trường ĐHKT</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cell r="J139" t="str">
            <v>2350/QĐ-ĐHKT ngày 25/8/2016 của Hiệu trưởng Trường ĐHKT</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cell r="J140" t="str">
            <v>2350/QĐ-ĐHKT ngày 25/8/2016 của Hiệu trưởng Trường ĐHKT</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cell r="J141" t="str">
            <v>2350/QĐ-ĐHKT ngày 25/8/2016 của Hiệu trưởng Trường ĐHKT</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cell r="J142" t="str">
            <v>2350/QĐ-ĐHKT ngày 25/8/2016 của Hiệu trưởng Trường ĐHKT</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cell r="J143" t="str">
            <v>2350/QĐ-ĐHKT ngày 25/8/2016 của Hiệu trưởng Trường ĐHKT</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cell r="J144" t="str">
            <v>2350/QĐ-ĐHKT ngày 25/8/2016 của Hiệu trưởng Trường ĐHKT</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cell r="J145" t="str">
            <v>2350/QĐ-ĐHKT ngày 25/8/2016 của Hiệu trưởng Trường ĐHKT</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cell r="J146" t="str">
            <v>2350/QĐ-ĐHKT ngày 25/8/2016 của Hiệu trưởng Trường ĐHKT</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cell r="J147" t="str">
            <v>2350/QĐ-ĐHKT ngày 25/8/2016 của Hiệu trưởng Trường ĐHKT</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cell r="J148" t="str">
            <v>2350/QĐ-ĐHKT ngày 25/8/2016 của Hiệu trưởng Trường ĐHKT</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cell r="J149" t="str">
            <v>2350/QĐ-ĐHKT ngày 25/8/2016 của Hiệu trưởng Trường ĐHKT</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cell r="J150" t="str">
            <v>2350/QĐ-ĐHKT ngày 25/8/2016 của Hiệu trưởng Trường ĐHKT</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cell r="J151" t="str">
            <v>2350/QĐ-ĐHKT ngày 25/8/2016 của Hiệu trưởng Trường ĐHKT</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cell r="J152" t="str">
            <v>2350/QĐ-ĐHKT ngày 25/8/2016 của Hiệu trưởng Trường ĐHKT</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cell r="J153" t="str">
            <v>2350/QĐ-ĐHKT ngày 25/8/2016 của Hiệu trưởng Trường ĐHKT</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cell r="J154" t="str">
            <v>2350/QĐ-ĐHKT ngày 25/8/2016 của Hiệu trưởng Trường ĐHKT</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cell r="J155" t="str">
            <v>2350/QĐ-ĐHKT ngày 25/8/2016 của Hiệu trưởng Trường ĐHKT</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cell r="J156" t="str">
            <v>2350/QĐ-ĐHKT ngày 25/8/2016 của Hiệu trưởng Trường ĐHKT</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cell r="J157" t="str">
            <v>2350/QĐ-ĐHKT ngày 25/8/2016 của Hiệu trưởng Trường ĐHKT</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cell r="J158" t="str">
            <v>2350/QĐ-ĐHKT ngày 25/8/2016 của Hiệu trưởng Trường ĐHKT</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cell r="J159" t="str">
            <v>2350/QĐ-ĐHKT ngày 25/8/2016 của Hiệu trưởng Trường ĐHKT</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cell r="J160" t="str">
            <v>2350/QĐ-ĐHKT ngày 25/8/2016 của Hiệu trưởng Trường ĐHKT</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cell r="J161" t="str">
            <v>2350/QĐ-ĐHKT ngày 25/8/2016 của Hiệu trưởng Trường ĐHKT</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cell r="J162" t="str">
            <v>2350/QĐ-ĐHKT ngày 25/8/2016 của Hiệu trưởng Trường ĐHKT</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cell r="J163" t="str">
            <v>2350/QĐ-ĐHKT ngày 25/8/2016 của Hiệu trưởng Trường ĐHKT</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cell r="J164" t="str">
            <v>2350/QĐ-ĐHKT ngày 25/8/2016 của Hiệu trưởng Trường ĐHKT</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cell r="J165" t="str">
            <v>2350/QĐ-ĐHKT ngày 25/8/2016 của Hiệu trưởng Trường ĐHKT</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cell r="J166" t="str">
            <v>2350/QĐ-ĐHKT ngày 25/8/2016 của Hiệu trưởng Trường ĐHKT</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cell r="J167" t="str">
            <v>2350/QĐ-ĐHKT ngày 25/8/2016 của Hiệu trưởng Trường ĐHKT</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cell r="J168" t="str">
            <v>2350/QĐ-ĐHKT ngày 25/8/2016 của Hiệu trưởng Trường ĐHKT</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cell r="J169" t="str">
            <v>2350/QĐ-ĐHKT ngày 25/8/2016 của Hiệu trưởng Trường ĐHKT</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cell r="J170" t="str">
            <v>2350/QĐ-ĐHKT ngày 25/8/2016 của Hiệu trưởng Trường ĐHKT</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cell r="J171" t="str">
            <v>2350/QĐ-ĐHKT ngày 25/8/2016 của Hiệu trưởng Trường ĐHKT</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cell r="J172" t="str">
            <v>2350/QĐ-ĐHKT ngày 25/8/2016 của Hiệu trưởng Trường ĐHKT</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cell r="J173" t="str">
            <v>2350/QĐ-ĐHKT ngày 25/8/2016 của Hiệu trưởng Trường ĐHKT</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cell r="J174" t="str">
            <v>2350/QĐ-ĐHKT ngày 25/8/2016 của Hiệu trưởng Trường ĐHKT</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cell r="J175" t="str">
            <v>2350/QĐ-ĐHKT ngày 25/8/2016 của Hiệu trưởng Trường ĐHKT</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cell r="J176" t="str">
            <v>2350/QĐ-ĐHKT ngày 25/8/2016 của Hiệu trưởng Trường ĐHKT</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cell r="J177" t="str">
            <v>2350/QĐ-ĐHKT ngày 25/8/2016 của Hiệu trưởng Trường ĐHKT</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cell r="J178" t="str">
            <v>2350/QĐ-ĐHKT ngày 25/8/2016 của Hiệu trưởng Trường ĐHKT</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cell r="J179" t="str">
            <v>2350/QĐ-ĐHKT ngày 25/8/2016 của Hiệu trưởng Trường ĐHKT</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cell r="J180" t="str">
            <v>2350/QĐ-ĐHKT ngày 25/8/2016 của Hiệu trưởng Trường ĐHKT</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cell r="J181" t="str">
            <v>2350/QĐ-ĐHKT ngày 25/8/2016 của Hiệu trưởng Trường ĐHKT</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cell r="J182" t="str">
            <v>2350/QĐ-ĐHKT ngày 25/8/2016 của Hiệu trưởng Trường ĐHKT</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cell r="J183" t="str">
            <v>2350/QĐ-ĐHKT ngày 25/8/2016 của Hiệu trưởng Trường ĐHKT</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cell r="J184" t="str">
            <v>2350/QĐ-ĐHKT ngày 25/8/2016 của Hiệu trưởng Trường ĐHKT</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cell r="J185" t="str">
            <v>2350/QĐ-ĐHKT ngày 25/8/2016 của Hiệu trưởng Trường ĐHKT</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cell r="J186" t="str">
            <v>2350/QĐ-ĐHKT ngày 25/8/2016 của Hiệu trưởng Trường ĐHKT</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cell r="J187" t="str">
            <v>2350/QĐ-ĐHKT ngày 25/8/2016 của Hiệu trưởng Trường ĐHKT</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cell r="J188" t="str">
            <v>2350/QĐ-ĐHKT ngày 25/8/2016 của Hiệu trưởng Trường ĐHKT</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cell r="J189" t="str">
            <v>2350/QĐ-ĐHKT ngày 25/8/2016 của Hiệu trưởng Trường ĐHKT</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cell r="J190" t="str">
            <v>2350/QĐ-ĐHKT ngày 25/8/2016 của Hiệu trưởng Trường ĐHKT</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cell r="J191" t="str">
            <v>2350/QĐ-ĐHKT ngày 25/8/2016 của Hiệu trưởng Trường ĐHKT</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cell r="J192" t="str">
            <v>2350/QĐ-ĐHKT ngày 25/8/2016 của Hiệu trưởng Trường ĐHKT</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cell r="J193" t="str">
            <v>2350/QĐ-ĐHKT ngày 25/8/2016 của Hiệu trưởng Trường ĐHKT</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cell r="J194" t="str">
            <v>2350/QĐ-ĐHKT ngày 25/8/2016 của Hiệu trưởng Trường ĐHKT</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cell r="J195" t="str">
            <v>2350/QĐ-ĐHKT ngày 25/8/2016 của Hiệu trưởng Trường ĐHKT</v>
          </cell>
        </row>
        <row r="196">
          <cell r="A196" t="str">
            <v>Đỗ Thị Lan Anh 06/05/1992</v>
          </cell>
          <cell r="B196">
            <v>1</v>
          </cell>
          <cell r="C196">
            <v>16055201</v>
          </cell>
          <cell r="D196" t="str">
            <v>Đỗ Thị Lan Anh</v>
          </cell>
          <cell r="E196" t="str">
            <v>Nữ</v>
          </cell>
          <cell r="F196" t="str">
            <v>06/05/1992</v>
          </cell>
          <cell r="G196" t="str">
            <v>Hải Phòng</v>
          </cell>
          <cell r="I196">
            <v>2</v>
          </cell>
          <cell r="J196" t="str">
            <v>4094/QĐ-ĐHKT ngày 16/12/2016 của Hiệu trưởng Trường ĐHKT</v>
          </cell>
        </row>
        <row r="197">
          <cell r="A197" t="str">
            <v>Hà Mỹ Anh 19/09/1992</v>
          </cell>
          <cell r="B197">
            <v>2</v>
          </cell>
          <cell r="C197">
            <v>16055202</v>
          </cell>
          <cell r="D197" t="str">
            <v>Hà Mỹ Anh</v>
          </cell>
          <cell r="E197" t="str">
            <v>Nữ</v>
          </cell>
          <cell r="F197" t="str">
            <v>19/09/1992</v>
          </cell>
          <cell r="G197" t="str">
            <v>Hà Nội</v>
          </cell>
          <cell r="I197">
            <v>2</v>
          </cell>
          <cell r="J197" t="str">
            <v>4094/QĐ-ĐHKT ngày 16/12/2016 của Hiệu trưởng Trường ĐHKT</v>
          </cell>
        </row>
        <row r="198">
          <cell r="A198" t="str">
            <v>Nguyễn Quỳnh Anh 06/10/1991</v>
          </cell>
          <cell r="B198">
            <v>3</v>
          </cell>
          <cell r="C198">
            <v>16055203</v>
          </cell>
          <cell r="D198" t="str">
            <v>Nguyễn Quỳnh Anh</v>
          </cell>
          <cell r="E198" t="str">
            <v>Nữ</v>
          </cell>
          <cell r="F198" t="str">
            <v>06/10/1991</v>
          </cell>
          <cell r="G198" t="str">
            <v>Hà Nam</v>
          </cell>
          <cell r="I198">
            <v>2</v>
          </cell>
          <cell r="J198" t="str">
            <v>4094/QĐ-ĐHKT ngày 16/12/2016 của Hiệu trưởng Trường ĐHKT</v>
          </cell>
        </row>
        <row r="199">
          <cell r="A199" t="str">
            <v>Vũ Việt Anh 24/07/1992</v>
          </cell>
          <cell r="B199">
            <v>4</v>
          </cell>
          <cell r="C199">
            <v>16055204</v>
          </cell>
          <cell r="D199" t="str">
            <v>Vũ Việt Anh</v>
          </cell>
          <cell r="E199" t="str">
            <v>Nam</v>
          </cell>
          <cell r="F199" t="str">
            <v>24/07/1992</v>
          </cell>
          <cell r="G199" t="str">
            <v>Quảng Ninh</v>
          </cell>
          <cell r="I199">
            <v>2</v>
          </cell>
          <cell r="J199" t="str">
            <v>4094/QĐ-ĐHKT ngày 16/12/2016 của Hiệu trưởng Trường ĐHKT</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cell r="J200" t="str">
            <v>4094/QĐ-ĐHKT ngày 16/12/2016 của Hiệu trưởng Trường ĐHKT</v>
          </cell>
        </row>
        <row r="201">
          <cell r="A201" t="str">
            <v>Ngô Phương Dung 27/02/1983</v>
          </cell>
          <cell r="B201">
            <v>6</v>
          </cell>
          <cell r="C201">
            <v>16055206</v>
          </cell>
          <cell r="D201" t="str">
            <v>Ngô Phương Dung</v>
          </cell>
          <cell r="E201" t="str">
            <v>Nữ</v>
          </cell>
          <cell r="F201" t="str">
            <v>27/02/1983</v>
          </cell>
          <cell r="G201" t="str">
            <v>Hà Nội</v>
          </cell>
          <cell r="I201">
            <v>2</v>
          </cell>
          <cell r="J201" t="str">
            <v>4094/QĐ-ĐHKT ngày 16/12/2016 của Hiệu trưởng Trường ĐHKT</v>
          </cell>
        </row>
        <row r="202">
          <cell r="A202" t="str">
            <v>Thân Thùy Dung 12/01/1990</v>
          </cell>
          <cell r="B202">
            <v>7</v>
          </cell>
          <cell r="C202">
            <v>16055207</v>
          </cell>
          <cell r="D202" t="str">
            <v>Thân Thùy Dung</v>
          </cell>
          <cell r="E202" t="str">
            <v>Nữ</v>
          </cell>
          <cell r="F202" t="str">
            <v>12/01/1990</v>
          </cell>
          <cell r="G202" t="str">
            <v>Thái Nguyên</v>
          </cell>
          <cell r="I202">
            <v>2</v>
          </cell>
          <cell r="J202" t="str">
            <v>4094/QĐ-ĐHKT ngày 16/12/2016 của Hiệu trưởng Trường ĐHKT</v>
          </cell>
        </row>
        <row r="203">
          <cell r="A203" t="str">
            <v>Tô Bình Dương 10/12/1994</v>
          </cell>
          <cell r="B203">
            <v>8</v>
          </cell>
          <cell r="C203">
            <v>16055208</v>
          </cell>
          <cell r="D203" t="str">
            <v>Tô Bình Dương</v>
          </cell>
          <cell r="E203" t="str">
            <v>Nam</v>
          </cell>
          <cell r="F203" t="str">
            <v>10/12/1994</v>
          </cell>
          <cell r="G203" t="str">
            <v>Bắc Giang</v>
          </cell>
          <cell r="I203">
            <v>2</v>
          </cell>
          <cell r="J203" t="str">
            <v>4094/QĐ-ĐHKT ngày 16/12/2016 của Hiệu trưởng Trường ĐHKT</v>
          </cell>
        </row>
        <row r="204">
          <cell r="A204" t="str">
            <v>Lê Quý Dương 26/07/1979</v>
          </cell>
          <cell r="B204">
            <v>9</v>
          </cell>
          <cell r="C204">
            <v>16055209</v>
          </cell>
          <cell r="D204" t="str">
            <v>Lê Quý Dương</v>
          </cell>
          <cell r="E204" t="str">
            <v>Nam</v>
          </cell>
          <cell r="F204" t="str">
            <v>26/07/1979</v>
          </cell>
          <cell r="G204" t="str">
            <v>Thanh Hóa</v>
          </cell>
          <cell r="I204">
            <v>2</v>
          </cell>
          <cell r="J204" t="str">
            <v>4094/QĐ-ĐHKT ngày 16/12/2016 của Hiệu trưởng Trường ĐHKT</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cell r="J205" t="str">
            <v>4094/QĐ-ĐHKT ngày 16/12/2016 của Hiệu trưởng Trường ĐHKT</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cell r="J206" t="str">
            <v>4094/QĐ-ĐHKT ngày 16/12/2016 của Hiệu trưởng Trường ĐHKT</v>
          </cell>
        </row>
        <row r="207">
          <cell r="A207" t="str">
            <v>Phùng Phúc Hảo 28/12/1989</v>
          </cell>
          <cell r="B207">
            <v>12</v>
          </cell>
          <cell r="C207">
            <v>16055212</v>
          </cell>
          <cell r="D207" t="str">
            <v>Phùng Phúc Hảo</v>
          </cell>
          <cell r="E207" t="str">
            <v>Nam</v>
          </cell>
          <cell r="F207" t="str">
            <v>28/12/1989</v>
          </cell>
          <cell r="G207" t="str">
            <v>Hưng Yên</v>
          </cell>
          <cell r="I207">
            <v>2</v>
          </cell>
          <cell r="J207" t="str">
            <v>4094/QĐ-ĐHKT ngày 16/12/2016 của Hiệu trưởng Trường ĐHKT</v>
          </cell>
        </row>
        <row r="208">
          <cell r="A208" t="str">
            <v>Phạm Hoàng 06/11/1990</v>
          </cell>
          <cell r="B208">
            <v>13</v>
          </cell>
          <cell r="C208">
            <v>16055213</v>
          </cell>
          <cell r="D208" t="str">
            <v>Phạm Hoàng</v>
          </cell>
          <cell r="E208" t="str">
            <v>Nam</v>
          </cell>
          <cell r="F208" t="str">
            <v>06/11/1990</v>
          </cell>
          <cell r="G208" t="str">
            <v>Hà Nội</v>
          </cell>
          <cell r="I208">
            <v>2</v>
          </cell>
          <cell r="J208" t="str">
            <v>4094/QĐ-ĐHKT ngày 16/12/2016 của Hiệu trưởng Trường ĐHKT</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cell r="J209" t="str">
            <v>4094/QĐ-ĐHKT ngày 16/12/2016 của Hiệu trưởng Trường ĐHKT</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cell r="J210" t="str">
            <v>4094/QĐ-ĐHKT ngày 16/12/2016 của Hiệu trưởng Trường ĐHKT</v>
          </cell>
        </row>
        <row r="211">
          <cell r="A211" t="str">
            <v>Đặng Nam 22/11/1991</v>
          </cell>
          <cell r="B211">
            <v>16</v>
          </cell>
          <cell r="C211">
            <v>16055216</v>
          </cell>
          <cell r="D211" t="str">
            <v>Đặng Nam</v>
          </cell>
          <cell r="E211" t="str">
            <v>Nam</v>
          </cell>
          <cell r="F211" t="str">
            <v>22/11/1991</v>
          </cell>
          <cell r="G211" t="str">
            <v>Bắc Giang</v>
          </cell>
          <cell r="I211">
            <v>2</v>
          </cell>
          <cell r="J211" t="str">
            <v>4094/QĐ-ĐHKT ngày 16/12/2016 của Hiệu trưởng Trường ĐHKT</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cell r="J212" t="str">
            <v>4094/QĐ-ĐHKT ngày 16/12/2016 của Hiệu trưởng Trường ĐHKT</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cell r="J213" t="str">
            <v>4094/QĐ-ĐHKT ngày 16/12/2016 của Hiệu trưởng Trường ĐHKT</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cell r="J214" t="str">
            <v>4094/QĐ-ĐHKT ngày 16/12/2016 của Hiệu trưởng Trường ĐHKT</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cell r="J215" t="str">
            <v>4094/QĐ-ĐHKT ngày 16/12/2016 của Hiệu trưởng Trường ĐHKT</v>
          </cell>
        </row>
        <row r="216">
          <cell r="A216" t="str">
            <v>Hoàng Vũ Thủy 11/08/1992</v>
          </cell>
          <cell r="B216">
            <v>21</v>
          </cell>
          <cell r="C216">
            <v>16055221</v>
          </cell>
          <cell r="D216" t="str">
            <v>Hoàng Vũ Thủy</v>
          </cell>
          <cell r="E216" t="str">
            <v>Nữ</v>
          </cell>
          <cell r="F216" t="str">
            <v>11/08/1992</v>
          </cell>
          <cell r="G216" t="str">
            <v>Hà Nội</v>
          </cell>
          <cell r="I216">
            <v>2</v>
          </cell>
          <cell r="J216" t="str">
            <v>4094/QĐ-ĐHKT ngày 16/12/2016 của Hiệu trưởng Trường ĐHKT</v>
          </cell>
        </row>
        <row r="217">
          <cell r="A217" t="str">
            <v>Vũ Thùy Trang 20/11/1992</v>
          </cell>
          <cell r="B217">
            <v>22</v>
          </cell>
          <cell r="C217">
            <v>16055222</v>
          </cell>
          <cell r="D217" t="str">
            <v>Vũ Thùy Trang</v>
          </cell>
          <cell r="E217" t="str">
            <v>Nữ</v>
          </cell>
          <cell r="F217" t="str">
            <v>20/11/1992</v>
          </cell>
          <cell r="G217" t="str">
            <v>Lào Cai</v>
          </cell>
          <cell r="I217">
            <v>2</v>
          </cell>
          <cell r="J217" t="str">
            <v>4094/QĐ-ĐHKT ngày 16/12/2016 của Hiệu trưởng Trường ĐHKT</v>
          </cell>
        </row>
        <row r="218">
          <cell r="A218" t="str">
            <v>Đào Minh Tuấn 29/08/1989</v>
          </cell>
          <cell r="B218">
            <v>23</v>
          </cell>
          <cell r="C218">
            <v>16055223</v>
          </cell>
          <cell r="D218" t="str">
            <v>Đào Minh Tuấn</v>
          </cell>
          <cell r="E218" t="str">
            <v>Nam</v>
          </cell>
          <cell r="F218" t="str">
            <v>29/08/1989</v>
          </cell>
          <cell r="G218" t="str">
            <v>Hà Nội</v>
          </cell>
          <cell r="I218">
            <v>2</v>
          </cell>
          <cell r="J218" t="str">
            <v>4094/QĐ-ĐHKT ngày 16/12/2016 của Hiệu trưởng Trường ĐHKT</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cell r="J219" t="str">
            <v>4094/QĐ-ĐHKT ngày 16/12/2016 của Hiệu trưởng Trường ĐHKT</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cell r="J220" t="str">
            <v>4094/QĐ-ĐHKT ngày 16/12/2016 của Hiệu trưởng Trường ĐHKT</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cell r="J221" t="str">
            <v>4094/QĐ-ĐHKT ngày 16/12/2016 của Hiệu trưởng Trường ĐHKT</v>
          </cell>
        </row>
        <row r="222">
          <cell r="A222" t="str">
            <v xml:space="preserve"> </v>
          </cell>
          <cell r="B222" t="str">
            <v>2. CHUYÊN NGÀNH: QUẢN TRỊ KINH DOANH</v>
          </cell>
          <cell r="I222">
            <v>2</v>
          </cell>
          <cell r="J222" t="str">
            <v>4094/QĐ-ĐHKT ngày 16/12/2016 của Hiệu trưởng Trường ĐHKT</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cell r="J223" t="str">
            <v>4094/QĐ-ĐHKT ngày 16/12/2016 của Hiệu trưởng Trường ĐHKT</v>
          </cell>
        </row>
        <row r="224">
          <cell r="A224" t="str">
            <v>Phan Huyền Châu 25/06/1991</v>
          </cell>
          <cell r="B224">
            <v>2</v>
          </cell>
          <cell r="C224">
            <v>16055228</v>
          </cell>
          <cell r="D224" t="str">
            <v>Phan Huyền Châu</v>
          </cell>
          <cell r="E224" t="str">
            <v>Nữ</v>
          </cell>
          <cell r="F224" t="str">
            <v>25/06/1991</v>
          </cell>
          <cell r="G224" t="str">
            <v>Hà Nội</v>
          </cell>
          <cell r="I224">
            <v>2</v>
          </cell>
          <cell r="J224" t="str">
            <v>4094/QĐ-ĐHKT ngày 16/12/2016 của Hiệu trưởng Trường ĐHKT</v>
          </cell>
        </row>
        <row r="225">
          <cell r="A225" t="str">
            <v>Nguyễn Hải Chính 19/04/1981</v>
          </cell>
          <cell r="B225">
            <v>3</v>
          </cell>
          <cell r="C225">
            <v>16055229</v>
          </cell>
          <cell r="D225" t="str">
            <v>Nguyễn Hải Chính</v>
          </cell>
          <cell r="E225" t="str">
            <v>Nam</v>
          </cell>
          <cell r="F225" t="str">
            <v>19/04/1981</v>
          </cell>
          <cell r="G225" t="str">
            <v>Ninh Bình</v>
          </cell>
          <cell r="I225">
            <v>2</v>
          </cell>
          <cell r="J225" t="str">
            <v>4094/QĐ-ĐHKT ngày 16/12/2016 của Hiệu trưởng Trường ĐHKT</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cell r="J226" t="str">
            <v>4094/QĐ-ĐHKT ngày 16/12/2016 của Hiệu trưởng Trường ĐHKT</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cell r="J227" t="str">
            <v>4094/QĐ-ĐHKT ngày 16/12/2016 của Hiệu trưởng Trường ĐHKT</v>
          </cell>
        </row>
        <row r="228">
          <cell r="A228" t="str">
            <v>Lưu Tiến Dũng 19/04/1977</v>
          </cell>
          <cell r="B228">
            <v>6</v>
          </cell>
          <cell r="C228">
            <v>16055232</v>
          </cell>
          <cell r="D228" t="str">
            <v>Lưu Tiến Dũng</v>
          </cell>
          <cell r="E228" t="str">
            <v>Nam</v>
          </cell>
          <cell r="F228" t="str">
            <v>19/04/1977</v>
          </cell>
          <cell r="G228" t="str">
            <v>Hà Nội</v>
          </cell>
          <cell r="I228">
            <v>2</v>
          </cell>
          <cell r="J228" t="str">
            <v>4094/QĐ-ĐHKT ngày 16/12/2016 của Hiệu trưởng Trường ĐHKT</v>
          </cell>
        </row>
        <row r="229">
          <cell r="A229" t="str">
            <v>Nguyễn Quốc Duy 08/09/1978</v>
          </cell>
          <cell r="B229">
            <v>7</v>
          </cell>
          <cell r="C229">
            <v>16055233</v>
          </cell>
          <cell r="D229" t="str">
            <v>Nguyễn Quốc Duy</v>
          </cell>
          <cell r="E229" t="str">
            <v>Nam</v>
          </cell>
          <cell r="F229" t="str">
            <v>08/09/1978</v>
          </cell>
          <cell r="G229" t="str">
            <v>Hà Nội</v>
          </cell>
          <cell r="I229">
            <v>2</v>
          </cell>
          <cell r="J229" t="str">
            <v>4094/QĐ-ĐHKT ngày 16/12/2016 của Hiệu trưởng Trường ĐHKT</v>
          </cell>
        </row>
        <row r="230">
          <cell r="A230" t="str">
            <v>Đoàn Thị Duyền 12/02/1990</v>
          </cell>
          <cell r="B230">
            <v>8</v>
          </cell>
          <cell r="C230">
            <v>16055234</v>
          </cell>
          <cell r="D230" t="str">
            <v>Đoàn Thị Duyền</v>
          </cell>
          <cell r="E230" t="str">
            <v>Nữ</v>
          </cell>
          <cell r="F230" t="str">
            <v>12/02/1990</v>
          </cell>
          <cell r="G230" t="str">
            <v>Hưng Yên</v>
          </cell>
          <cell r="I230">
            <v>2</v>
          </cell>
          <cell r="J230" t="str">
            <v>4094/QĐ-ĐHKT ngày 16/12/2016 của Hiệu trưởng Trường ĐHKT</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cell r="J231" t="str">
            <v>4094/QĐ-ĐHKT ngày 16/12/2016 của Hiệu trưởng Trường ĐHKT</v>
          </cell>
        </row>
        <row r="232">
          <cell r="A232" t="str">
            <v>Nguyễn Minh Đạo 30/05/1977</v>
          </cell>
          <cell r="B232">
            <v>10</v>
          </cell>
          <cell r="C232">
            <v>16055236</v>
          </cell>
          <cell r="D232" t="str">
            <v>Nguyễn Minh Đạo</v>
          </cell>
          <cell r="E232" t="str">
            <v>Nam</v>
          </cell>
          <cell r="F232" t="str">
            <v>30/05/1977</v>
          </cell>
          <cell r="G232" t="str">
            <v>Ninh Bình</v>
          </cell>
          <cell r="I232">
            <v>2</v>
          </cell>
          <cell r="J232" t="str">
            <v>4094/QĐ-ĐHKT ngày 16/12/2016 của Hiệu trưởng Trường ĐHKT</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cell r="J233" t="str">
            <v>4094/QĐ-ĐHKT ngày 16/12/2016 của Hiệu trưởng Trường ĐHKT</v>
          </cell>
        </row>
        <row r="234">
          <cell r="A234" t="str">
            <v>Nguyễn Bích Hà 12/10/1989</v>
          </cell>
          <cell r="B234">
            <v>12</v>
          </cell>
          <cell r="C234">
            <v>16055240</v>
          </cell>
          <cell r="D234" t="str">
            <v>Nguyễn Bích Hà</v>
          </cell>
          <cell r="E234" t="str">
            <v>Nữ</v>
          </cell>
          <cell r="F234" t="str">
            <v>12/10/1989</v>
          </cell>
          <cell r="G234" t="str">
            <v>Hà Nội</v>
          </cell>
          <cell r="I234">
            <v>2</v>
          </cell>
          <cell r="J234" t="str">
            <v>4094/QĐ-ĐHKT ngày 16/12/2016 của Hiệu trưởng Trường ĐHKT</v>
          </cell>
        </row>
        <row r="235">
          <cell r="A235" t="str">
            <v>Tô Mạnh Hà 30/06/1991</v>
          </cell>
          <cell r="B235">
            <v>13</v>
          </cell>
          <cell r="C235">
            <v>16055241</v>
          </cell>
          <cell r="D235" t="str">
            <v>Tô Mạnh Hà</v>
          </cell>
          <cell r="E235" t="str">
            <v>Nam</v>
          </cell>
          <cell r="F235" t="str">
            <v>30/06/1991</v>
          </cell>
          <cell r="G235" t="str">
            <v>Nghệ An</v>
          </cell>
          <cell r="I235">
            <v>2</v>
          </cell>
          <cell r="J235" t="str">
            <v>4094/QĐ-ĐHKT ngày 16/12/2016 của Hiệu trưởng Trường ĐHKT</v>
          </cell>
        </row>
        <row r="236">
          <cell r="A236" t="str">
            <v>Nguyễn Thái Hà 21/01/1991</v>
          </cell>
          <cell r="B236">
            <v>14</v>
          </cell>
          <cell r="C236">
            <v>16055242</v>
          </cell>
          <cell r="D236" t="str">
            <v>Nguyễn Thái Hà</v>
          </cell>
          <cell r="E236" t="str">
            <v>Nữ</v>
          </cell>
          <cell r="F236" t="str">
            <v>21/01/1991</v>
          </cell>
          <cell r="G236" t="str">
            <v>Hà Nội</v>
          </cell>
          <cell r="I236">
            <v>2</v>
          </cell>
          <cell r="J236" t="str">
            <v>4094/QĐ-ĐHKT ngày 16/12/2016 của Hiệu trưởng Trường ĐHKT</v>
          </cell>
        </row>
        <row r="237">
          <cell r="A237" t="str">
            <v>Dương Xuân Hải 26/02/1977</v>
          </cell>
          <cell r="B237">
            <v>15</v>
          </cell>
          <cell r="C237">
            <v>16055243</v>
          </cell>
          <cell r="D237" t="str">
            <v>Dương Xuân Hải</v>
          </cell>
          <cell r="E237" t="str">
            <v>Nam</v>
          </cell>
          <cell r="F237" t="str">
            <v>26/02/1977</v>
          </cell>
          <cell r="G237" t="str">
            <v>Hà Nội</v>
          </cell>
          <cell r="I237">
            <v>2</v>
          </cell>
          <cell r="J237" t="str">
            <v>4094/QĐ-ĐHKT ngày 16/12/2016 của Hiệu trưởng Trường ĐHKT</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cell r="J238" t="str">
            <v>4094/QĐ-ĐHKT ngày 16/12/2016 của Hiệu trưởng Trường ĐHKT</v>
          </cell>
        </row>
        <row r="239">
          <cell r="A239" t="str">
            <v>Bùi Thu Hằng 17/11/1991</v>
          </cell>
          <cell r="B239">
            <v>17</v>
          </cell>
          <cell r="C239">
            <v>16055245</v>
          </cell>
          <cell r="D239" t="str">
            <v>Bùi Thu Hằng</v>
          </cell>
          <cell r="E239" t="str">
            <v>Nữ</v>
          </cell>
          <cell r="F239" t="str">
            <v>17/11/1991</v>
          </cell>
          <cell r="G239" t="str">
            <v>Quảng Ninh</v>
          </cell>
          <cell r="I239">
            <v>2</v>
          </cell>
          <cell r="J239" t="str">
            <v>4094/QĐ-ĐHKT ngày 16/12/2016 của Hiệu trưởng Trường ĐHKT</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cell r="J240" t="str">
            <v>4094/QĐ-ĐHKT ngày 16/12/2016 của Hiệu trưởng Trường ĐHKT</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cell r="J241" t="str">
            <v>4094/QĐ-ĐHKT ngày 16/12/2016 của Hiệu trưởng Trường ĐHKT</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cell r="J242" t="str">
            <v>4094/QĐ-ĐHKT ngày 16/12/2016 của Hiệu trưởng Trường ĐHKT</v>
          </cell>
        </row>
        <row r="243">
          <cell r="A243" t="str">
            <v>Vũ Tiến Hiệu 12/01/1982</v>
          </cell>
          <cell r="B243">
            <v>21</v>
          </cell>
          <cell r="C243">
            <v>16055249</v>
          </cell>
          <cell r="D243" t="str">
            <v>Vũ Tiến Hiệu</v>
          </cell>
          <cell r="E243" t="str">
            <v>Nam</v>
          </cell>
          <cell r="F243" t="str">
            <v>12/01/1982</v>
          </cell>
          <cell r="G243" t="str">
            <v>Thanh Hóa</v>
          </cell>
          <cell r="I243">
            <v>2</v>
          </cell>
          <cell r="J243" t="str">
            <v>4094/QĐ-ĐHKT ngày 16/12/2016 của Hiệu trưởng Trường ĐHKT</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cell r="J244" t="str">
            <v>4094/QĐ-ĐHKT ngày 16/12/2016 của Hiệu trưởng Trường ĐHKT</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cell r="J245" t="str">
            <v>4094/QĐ-ĐHKT ngày 16/12/2016 của Hiệu trưởng Trường ĐHKT</v>
          </cell>
        </row>
        <row r="246">
          <cell r="A246" t="str">
            <v>Vũ Đăng Hoàng 10/02/1992</v>
          </cell>
          <cell r="B246">
            <v>24</v>
          </cell>
          <cell r="C246">
            <v>16055252</v>
          </cell>
          <cell r="D246" t="str">
            <v>Vũ Đăng Hoàng</v>
          </cell>
          <cell r="E246" t="str">
            <v>Nam</v>
          </cell>
          <cell r="F246" t="str">
            <v>10/02/1992</v>
          </cell>
          <cell r="G246" t="str">
            <v>Thái Bình</v>
          </cell>
          <cell r="I246">
            <v>2</v>
          </cell>
          <cell r="J246" t="str">
            <v>4094/QĐ-ĐHKT ngày 16/12/2016 của Hiệu trưởng Trường ĐHKT</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cell r="J247" t="str">
            <v>4094/QĐ-ĐHKT ngày 16/12/2016 của Hiệu trưởng Trường ĐHKT</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cell r="J248" t="str">
            <v>4094/QĐ-ĐHKT ngày 16/12/2016 của Hiệu trưởng Trường ĐHKT</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cell r="J249" t="str">
            <v>4094/QĐ-ĐHKT ngày 16/12/2016 của Hiệu trưởng Trường ĐHKT</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cell r="J250" t="str">
            <v>4094/QĐ-ĐHKT ngày 16/12/2016 của Hiệu trưởng Trường ĐHKT</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cell r="J251" t="str">
            <v>4094/QĐ-ĐHKT ngày 16/12/2016 của Hiệu trưởng Trường ĐHKT</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cell r="J252" t="str">
            <v>4094/QĐ-ĐHKT ngày 16/12/2016 của Hiệu trưởng Trường ĐHKT</v>
          </cell>
        </row>
        <row r="253">
          <cell r="A253" t="str">
            <v>Lê Thị Lan 10/07/1991</v>
          </cell>
          <cell r="B253">
            <v>31</v>
          </cell>
          <cell r="C253">
            <v>16055259</v>
          </cell>
          <cell r="D253" t="str">
            <v>Lê Thị Lan</v>
          </cell>
          <cell r="E253" t="str">
            <v>Nữ</v>
          </cell>
          <cell r="F253" t="str">
            <v>10/07/1991</v>
          </cell>
          <cell r="G253" t="str">
            <v>Hà Nội</v>
          </cell>
          <cell r="I253">
            <v>2</v>
          </cell>
          <cell r="J253" t="str">
            <v>4094/QĐ-ĐHKT ngày 16/12/2016 của Hiệu trưởng Trường ĐHKT</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cell r="J254" t="str">
            <v>4094/QĐ-ĐHKT ngày 16/12/2016 của Hiệu trưởng Trường ĐHKT</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cell r="J255" t="str">
            <v>4094/QĐ-ĐHKT ngày 16/12/2016 của Hiệu trưởng Trường ĐHKT</v>
          </cell>
        </row>
        <row r="256">
          <cell r="A256" t="str">
            <v>Lê Thành Long 17/03/1993</v>
          </cell>
          <cell r="B256">
            <v>34</v>
          </cell>
          <cell r="C256">
            <v>16055262</v>
          </cell>
          <cell r="D256" t="str">
            <v>Lê Thành Long</v>
          </cell>
          <cell r="E256" t="str">
            <v>Nam</v>
          </cell>
          <cell r="F256" t="str">
            <v>17/03/1993</v>
          </cell>
          <cell r="G256" t="str">
            <v>Hải Phòng</v>
          </cell>
          <cell r="I256">
            <v>2</v>
          </cell>
          <cell r="J256" t="str">
            <v>4094/QĐ-ĐHKT ngày 16/12/2016 của Hiệu trưởng Trường ĐHKT</v>
          </cell>
        </row>
        <row r="257">
          <cell r="A257" t="str">
            <v>Phùng Văn Long 07/03/1985</v>
          </cell>
          <cell r="B257">
            <v>35</v>
          </cell>
          <cell r="C257">
            <v>16055263</v>
          </cell>
          <cell r="D257" t="str">
            <v>Phùng Văn Long</v>
          </cell>
          <cell r="E257" t="str">
            <v>Nam</v>
          </cell>
          <cell r="F257" t="str">
            <v>07/03/1985</v>
          </cell>
          <cell r="G257" t="str">
            <v>Vĩnh Phúc</v>
          </cell>
          <cell r="I257">
            <v>2</v>
          </cell>
          <cell r="J257" t="str">
            <v>4094/QĐ-ĐHKT ngày 16/12/2016 của Hiệu trưởng Trường ĐHKT</v>
          </cell>
        </row>
        <row r="258">
          <cell r="A258" t="str">
            <v>Nguyễn Quang Minh 12/12/1984</v>
          </cell>
          <cell r="B258">
            <v>36</v>
          </cell>
          <cell r="C258">
            <v>16055264</v>
          </cell>
          <cell r="D258" t="str">
            <v>Nguyễn Quang Minh</v>
          </cell>
          <cell r="E258" t="str">
            <v>Nam</v>
          </cell>
          <cell r="F258" t="str">
            <v>12/12/1984</v>
          </cell>
          <cell r="G258" t="str">
            <v>Hà Nội</v>
          </cell>
          <cell r="I258">
            <v>2</v>
          </cell>
          <cell r="J258" t="str">
            <v>4094/QĐ-ĐHKT ngày 16/12/2016 của Hiệu trưởng Trường ĐHKT</v>
          </cell>
        </row>
        <row r="259">
          <cell r="A259" t="str">
            <v>Phan Sỹ Nam 19/08/1991</v>
          </cell>
          <cell r="B259">
            <v>37</v>
          </cell>
          <cell r="C259">
            <v>16055265</v>
          </cell>
          <cell r="D259" t="str">
            <v>Phan Sỹ Nam</v>
          </cell>
          <cell r="E259" t="str">
            <v>Nam</v>
          </cell>
          <cell r="F259" t="str">
            <v>19/08/1991</v>
          </cell>
          <cell r="G259" t="str">
            <v>Nam Định</v>
          </cell>
          <cell r="I259">
            <v>2</v>
          </cell>
          <cell r="J259" t="str">
            <v>4094/QĐ-ĐHKT ngày 16/12/2016 của Hiệu trưởng Trường ĐHKT</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cell r="J260" t="str">
            <v>4094/QĐ-ĐHKT ngày 16/12/2016 của Hiệu trưởng Trường ĐHKT</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cell r="J261" t="str">
            <v>4094/QĐ-ĐHKT ngày 16/12/2016 của Hiệu trưởng Trường ĐHKT</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cell r="J262" t="str">
            <v>4094/QĐ-ĐHKT ngày 16/12/2016 của Hiệu trưởng Trường ĐHKT</v>
          </cell>
        </row>
        <row r="263">
          <cell r="A263" t="str">
            <v>Nguyễn Thị Nhàn 15/08/1980</v>
          </cell>
          <cell r="B263">
            <v>41</v>
          </cell>
          <cell r="C263">
            <v>16055269</v>
          </cell>
          <cell r="D263" t="str">
            <v>Nguyễn Thị Nhàn</v>
          </cell>
          <cell r="E263" t="str">
            <v>Nữ</v>
          </cell>
          <cell r="F263" t="str">
            <v>15/08/1980</v>
          </cell>
          <cell r="G263" t="str">
            <v>Nghệ An</v>
          </cell>
          <cell r="I263">
            <v>2</v>
          </cell>
          <cell r="J263" t="str">
            <v>4094/QĐ-ĐHKT ngày 16/12/2016 của Hiệu trưởng Trường ĐHKT</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cell r="J264" t="str">
            <v>4094/QĐ-ĐHKT ngày 16/12/2016 của Hiệu trưởng Trường ĐHKT</v>
          </cell>
        </row>
        <row r="265">
          <cell r="A265" t="str">
            <v>Nguyễn Nam Nho 26/08/1978</v>
          </cell>
          <cell r="B265">
            <v>43</v>
          </cell>
          <cell r="C265">
            <v>16055271</v>
          </cell>
          <cell r="D265" t="str">
            <v>Nguyễn Nam Nho</v>
          </cell>
          <cell r="E265" t="str">
            <v>Nam</v>
          </cell>
          <cell r="F265" t="str">
            <v>26/08/1978</v>
          </cell>
          <cell r="G265" t="str">
            <v>Hà Nội</v>
          </cell>
          <cell r="I265">
            <v>2</v>
          </cell>
          <cell r="J265" t="str">
            <v>4094/QĐ-ĐHKT ngày 16/12/2016 của Hiệu trưởng Trường ĐHKT</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cell r="J266" t="str">
            <v>4094/QĐ-ĐHKT ngày 16/12/2016 của Hiệu trưởng Trường ĐHKT</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cell r="J267" t="str">
            <v>4094/QĐ-ĐHKT ngày 16/12/2016 của Hiệu trưởng Trường ĐHKT</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cell r="J268" t="str">
            <v>4094/QĐ-ĐHKT ngày 16/12/2016 của Hiệu trưởng Trường ĐHKT</v>
          </cell>
        </row>
        <row r="269">
          <cell r="A269" t="str">
            <v>Nguyễn Xuân Quang 17/01/1991</v>
          </cell>
          <cell r="B269">
            <v>47</v>
          </cell>
          <cell r="C269">
            <v>16055275</v>
          </cell>
          <cell r="D269" t="str">
            <v>Nguyễn Xuân Quang</v>
          </cell>
          <cell r="E269" t="str">
            <v>Nam</v>
          </cell>
          <cell r="F269" t="str">
            <v>17/01/1991</v>
          </cell>
          <cell r="G269" t="str">
            <v>Hà Nội</v>
          </cell>
          <cell r="I269">
            <v>2</v>
          </cell>
          <cell r="J269" t="str">
            <v>4094/QĐ-ĐHKT ngày 16/12/2016 của Hiệu trưởng Trường ĐHKT</v>
          </cell>
        </row>
        <row r="270">
          <cell r="A270" t="str">
            <v>Lê Văn Quân 13/02/1991</v>
          </cell>
          <cell r="B270">
            <v>48</v>
          </cell>
          <cell r="C270">
            <v>16055276</v>
          </cell>
          <cell r="D270" t="str">
            <v>Lê Văn Quân</v>
          </cell>
          <cell r="E270" t="str">
            <v>Nam</v>
          </cell>
          <cell r="F270" t="str">
            <v>13/02/1991</v>
          </cell>
          <cell r="G270" t="str">
            <v>Nam Định</v>
          </cell>
          <cell r="I270">
            <v>2</v>
          </cell>
          <cell r="J270" t="str">
            <v>4094/QĐ-ĐHKT ngày 16/12/2016 của Hiệu trưởng Trường ĐHKT</v>
          </cell>
        </row>
        <row r="271">
          <cell r="A271" t="str">
            <v>Nguyễn Việt Quân 31/10/1976</v>
          </cell>
          <cell r="B271">
            <v>49</v>
          </cell>
          <cell r="C271">
            <v>16055277</v>
          </cell>
          <cell r="D271" t="str">
            <v>Nguyễn Việt Quân</v>
          </cell>
          <cell r="E271" t="str">
            <v>Nam</v>
          </cell>
          <cell r="F271" t="str">
            <v>31/10/1976</v>
          </cell>
          <cell r="G271" t="str">
            <v>Hà Nội</v>
          </cell>
          <cell r="I271">
            <v>2</v>
          </cell>
          <cell r="J271" t="str">
            <v>4094/QĐ-ĐHKT ngày 16/12/2016 của Hiệu trưởng Trường ĐHKT</v>
          </cell>
        </row>
        <row r="272">
          <cell r="A272" t="str">
            <v>Đào Phú Qúy 25/03/1975</v>
          </cell>
          <cell r="B272">
            <v>50</v>
          </cell>
          <cell r="C272">
            <v>16055278</v>
          </cell>
          <cell r="D272" t="str">
            <v>Đào Phú Qúy</v>
          </cell>
          <cell r="E272" t="str">
            <v>Nam</v>
          </cell>
          <cell r="F272" t="str">
            <v>25/03/1975</v>
          </cell>
          <cell r="G272" t="str">
            <v>Vĩnh Phúc</v>
          </cell>
          <cell r="I272">
            <v>2</v>
          </cell>
          <cell r="J272" t="str">
            <v>4094/QĐ-ĐHKT ngày 16/12/2016 của Hiệu trưởng Trường ĐHKT</v>
          </cell>
        </row>
        <row r="273">
          <cell r="A273" t="str">
            <v>Nguyễn Anh Sơn 10/10/1992</v>
          </cell>
          <cell r="B273">
            <v>51</v>
          </cell>
          <cell r="C273">
            <v>16055279</v>
          </cell>
          <cell r="D273" t="str">
            <v>Nguyễn Anh Sơn</v>
          </cell>
          <cell r="E273" t="str">
            <v>Nam</v>
          </cell>
          <cell r="F273" t="str">
            <v>10/10/1992</v>
          </cell>
          <cell r="G273" t="str">
            <v>Hà Nội</v>
          </cell>
          <cell r="I273">
            <v>2</v>
          </cell>
          <cell r="J273" t="str">
            <v>4094/QĐ-ĐHKT ngày 16/12/2016 của Hiệu trưởng Trường ĐHKT</v>
          </cell>
        </row>
        <row r="274">
          <cell r="A274" t="str">
            <v>Lê Hoàng Sơn 04/07/1991</v>
          </cell>
          <cell r="B274">
            <v>52</v>
          </cell>
          <cell r="C274">
            <v>16055280</v>
          </cell>
          <cell r="D274" t="str">
            <v>Lê Hoàng Sơn</v>
          </cell>
          <cell r="E274" t="str">
            <v>Nam</v>
          </cell>
          <cell r="F274" t="str">
            <v>04/07/1991</v>
          </cell>
          <cell r="G274" t="str">
            <v>Yên Bái</v>
          </cell>
          <cell r="I274">
            <v>2</v>
          </cell>
          <cell r="J274" t="str">
            <v>4094/QĐ-ĐHKT ngày 16/12/2016 của Hiệu trưởng Trường ĐHKT</v>
          </cell>
        </row>
        <row r="275">
          <cell r="A275" t="str">
            <v>Lâm Ngọc Sơn 20/06/1992</v>
          </cell>
          <cell r="B275">
            <v>53</v>
          </cell>
          <cell r="C275">
            <v>16055281</v>
          </cell>
          <cell r="D275" t="str">
            <v>Lâm Ngọc Sơn</v>
          </cell>
          <cell r="E275" t="str">
            <v>Nam</v>
          </cell>
          <cell r="F275" t="str">
            <v>20/06/1992</v>
          </cell>
          <cell r="G275" t="str">
            <v>Yên Bái</v>
          </cell>
          <cell r="I275">
            <v>2</v>
          </cell>
          <cell r="J275" t="str">
            <v>4094/QĐ-ĐHKT ngày 16/12/2016 của Hiệu trưởng Trường ĐHKT</v>
          </cell>
        </row>
        <row r="276">
          <cell r="A276" t="str">
            <v>Lê Hồng Tâm 19/05/1991</v>
          </cell>
          <cell r="B276">
            <v>54</v>
          </cell>
          <cell r="C276">
            <v>16055282</v>
          </cell>
          <cell r="D276" t="str">
            <v>Lê Hồng Tâm</v>
          </cell>
          <cell r="E276" t="str">
            <v>Nữ</v>
          </cell>
          <cell r="F276" t="str">
            <v>19/05/1991</v>
          </cell>
          <cell r="G276" t="str">
            <v>Nghệ An</v>
          </cell>
          <cell r="I276">
            <v>2</v>
          </cell>
          <cell r="J276" t="str">
            <v>4094/QĐ-ĐHKT ngày 16/12/2016 của Hiệu trưởng Trường ĐHKT</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cell r="J277" t="str">
            <v>4094/QĐ-ĐHKT ngày 16/12/2016 của Hiệu trưởng Trường ĐHKT</v>
          </cell>
        </row>
        <row r="278">
          <cell r="A278" t="str">
            <v>Nguyễn Sỹ Thọ 08/05/1982</v>
          </cell>
          <cell r="B278">
            <v>56</v>
          </cell>
          <cell r="C278">
            <v>16055284</v>
          </cell>
          <cell r="D278" t="str">
            <v>Nguyễn Sỹ Thọ</v>
          </cell>
          <cell r="E278" t="str">
            <v>Nam</v>
          </cell>
          <cell r="F278" t="str">
            <v>08/05/1982</v>
          </cell>
          <cell r="G278" t="str">
            <v>Phú Thọ</v>
          </cell>
          <cell r="I278">
            <v>2</v>
          </cell>
          <cell r="J278" t="str">
            <v>4094/QĐ-ĐHKT ngày 16/12/2016 của Hiệu trưởng Trường ĐHKT</v>
          </cell>
        </row>
        <row r="279">
          <cell r="A279" t="str">
            <v>Trần Thị Thoa 05/10/1986</v>
          </cell>
          <cell r="B279">
            <v>57</v>
          </cell>
          <cell r="C279">
            <v>16055285</v>
          </cell>
          <cell r="D279" t="str">
            <v>Trần Thị Thoa</v>
          </cell>
          <cell r="E279" t="str">
            <v>Nữ</v>
          </cell>
          <cell r="F279" t="str">
            <v>05/10/1986</v>
          </cell>
          <cell r="G279" t="str">
            <v>Thái Bình</v>
          </cell>
          <cell r="I279">
            <v>2</v>
          </cell>
          <cell r="J279" t="str">
            <v>4094/QĐ-ĐHKT ngày 16/12/2016 của Hiệu trưởng Trường ĐHKT</v>
          </cell>
        </row>
        <row r="280">
          <cell r="A280" t="str">
            <v>Hoàng Minh Thu 21/04/1994</v>
          </cell>
          <cell r="B280">
            <v>58</v>
          </cell>
          <cell r="C280">
            <v>16055286</v>
          </cell>
          <cell r="D280" t="str">
            <v>Hoàng Minh Thu</v>
          </cell>
          <cell r="E280" t="str">
            <v>Nữ</v>
          </cell>
          <cell r="F280" t="str">
            <v>21/04/1994</v>
          </cell>
          <cell r="G280" t="str">
            <v>Nam Định</v>
          </cell>
          <cell r="I280">
            <v>2</v>
          </cell>
          <cell r="J280" t="str">
            <v>4094/QĐ-ĐHKT ngày 16/12/2016 của Hiệu trưởng Trường ĐHKT</v>
          </cell>
        </row>
        <row r="281">
          <cell r="A281" t="str">
            <v>Nguyễn Thị Thu 06/03/1993</v>
          </cell>
          <cell r="B281">
            <v>59</v>
          </cell>
          <cell r="C281">
            <v>16055287</v>
          </cell>
          <cell r="D281" t="str">
            <v>Nguyễn Thị Thu</v>
          </cell>
          <cell r="E281" t="str">
            <v>Nữ</v>
          </cell>
          <cell r="F281" t="str">
            <v>06/03/1993</v>
          </cell>
          <cell r="G281" t="str">
            <v>Nghệ An</v>
          </cell>
          <cell r="I281">
            <v>2</v>
          </cell>
          <cell r="J281" t="str">
            <v>4094/QĐ-ĐHKT ngày 16/12/2016 của Hiệu trưởng Trường ĐHKT</v>
          </cell>
        </row>
        <row r="282">
          <cell r="A282" t="str">
            <v>Nguyễn Thị Thu 24/08/1987</v>
          </cell>
          <cell r="B282">
            <v>60</v>
          </cell>
          <cell r="C282">
            <v>16055288</v>
          </cell>
          <cell r="D282" t="str">
            <v>Nguyễn Thị Thu</v>
          </cell>
          <cell r="E282" t="str">
            <v>Nữ</v>
          </cell>
          <cell r="F282" t="str">
            <v>24/08/1987</v>
          </cell>
          <cell r="G282" t="str">
            <v>Thanh Hóa</v>
          </cell>
          <cell r="I282">
            <v>2</v>
          </cell>
          <cell r="J282" t="str">
            <v>4094/QĐ-ĐHKT ngày 16/12/2016 của Hiệu trưởng Trường ĐHKT</v>
          </cell>
        </row>
        <row r="283">
          <cell r="A283" t="str">
            <v>Bùi Thị Thủy 15/09/1981</v>
          </cell>
          <cell r="B283">
            <v>61</v>
          </cell>
          <cell r="C283">
            <v>16055289</v>
          </cell>
          <cell r="D283" t="str">
            <v>Bùi Thị Thủy</v>
          </cell>
          <cell r="E283" t="str">
            <v>Nữ</v>
          </cell>
          <cell r="F283" t="str">
            <v>15/09/1981</v>
          </cell>
          <cell r="G283" t="str">
            <v>Hà Nội</v>
          </cell>
          <cell r="I283">
            <v>2</v>
          </cell>
          <cell r="J283" t="str">
            <v>4094/QĐ-ĐHKT ngày 16/12/2016 của Hiệu trưởng Trường ĐHKT</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cell r="J284" t="str">
            <v>4094/QĐ-ĐHKT ngày 16/12/2016 của Hiệu trưởng Trường ĐHKT</v>
          </cell>
        </row>
        <row r="285">
          <cell r="A285" t="str">
            <v>Hà Minh Thư 17/08/1991</v>
          </cell>
          <cell r="B285">
            <v>63</v>
          </cell>
          <cell r="C285">
            <v>16055291</v>
          </cell>
          <cell r="D285" t="str">
            <v>Hà Minh Thư</v>
          </cell>
          <cell r="E285" t="str">
            <v>Nữ</v>
          </cell>
          <cell r="F285" t="str">
            <v>17/08/1991</v>
          </cell>
          <cell r="G285" t="str">
            <v>Hà Nội</v>
          </cell>
          <cell r="I285">
            <v>2</v>
          </cell>
          <cell r="J285" t="str">
            <v>4094/QĐ-ĐHKT ngày 16/12/2016 của Hiệu trưởng Trường ĐHKT</v>
          </cell>
        </row>
        <row r="286">
          <cell r="A286" t="str">
            <v>Ngô Việt Tiệp 20/12/1980</v>
          </cell>
          <cell r="B286">
            <v>64</v>
          </cell>
          <cell r="C286">
            <v>16055292</v>
          </cell>
          <cell r="D286" t="str">
            <v>Ngô Việt Tiệp</v>
          </cell>
          <cell r="E286" t="str">
            <v>Nam</v>
          </cell>
          <cell r="F286" t="str">
            <v>20/12/1980</v>
          </cell>
          <cell r="G286" t="str">
            <v>Hà Nội</v>
          </cell>
          <cell r="I286">
            <v>2</v>
          </cell>
          <cell r="J286" t="str">
            <v>4094/QĐ-ĐHKT ngày 16/12/2016 của Hiệu trưởng Trường ĐHKT</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cell r="J287" t="str">
            <v>4094/QĐ-ĐHKT ngày 16/12/2016 của Hiệu trưởng Trường ĐHKT</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cell r="J288" t="str">
            <v>4094/QĐ-ĐHKT ngày 16/12/2016 của Hiệu trưởng Trường ĐHKT</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cell r="J289" t="str">
            <v>4094/QĐ-ĐHKT ngày 16/12/2016 của Hiệu trưởng Trường ĐHKT</v>
          </cell>
        </row>
        <row r="290">
          <cell r="A290" t="str">
            <v>Lê Thanh Trình 01/10/1992</v>
          </cell>
          <cell r="B290">
            <v>68</v>
          </cell>
          <cell r="C290">
            <v>16055296</v>
          </cell>
          <cell r="D290" t="str">
            <v>Lê Thanh Trình</v>
          </cell>
          <cell r="E290" t="str">
            <v>Nam</v>
          </cell>
          <cell r="F290" t="str">
            <v>01/10/1992</v>
          </cell>
          <cell r="G290" t="str">
            <v>Hà Nội</v>
          </cell>
          <cell r="I290">
            <v>2</v>
          </cell>
          <cell r="J290" t="str">
            <v>4094/QĐ-ĐHKT ngày 16/12/2016 của Hiệu trưởng Trường ĐHKT</v>
          </cell>
        </row>
        <row r="291">
          <cell r="A291" t="str">
            <v>Hà Văn Trọng 16/12/1992</v>
          </cell>
          <cell r="B291">
            <v>69</v>
          </cell>
          <cell r="C291">
            <v>16055297</v>
          </cell>
          <cell r="D291" t="str">
            <v>Hà Văn Trọng</v>
          </cell>
          <cell r="E291" t="str">
            <v>Nam</v>
          </cell>
          <cell r="F291" t="str">
            <v>16/12/1992</v>
          </cell>
          <cell r="G291" t="str">
            <v>Vĩnh Phúc</v>
          </cell>
          <cell r="I291">
            <v>2</v>
          </cell>
          <cell r="J291" t="str">
            <v>4094/QĐ-ĐHKT ngày 16/12/2016 của Hiệu trưởng Trường ĐHKT</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cell r="J292" t="str">
            <v>4094/QĐ-ĐHKT ngày 16/12/2016 của Hiệu trưởng Trường ĐHKT</v>
          </cell>
        </row>
        <row r="293">
          <cell r="A293" t="str">
            <v>Vũ Đức Truyền 10/03/1987</v>
          </cell>
          <cell r="B293">
            <v>71</v>
          </cell>
          <cell r="C293">
            <v>16055299</v>
          </cell>
          <cell r="D293" t="str">
            <v>Vũ Đức Truyền</v>
          </cell>
          <cell r="E293" t="str">
            <v>Nam</v>
          </cell>
          <cell r="F293" t="str">
            <v>10/03/1987</v>
          </cell>
          <cell r="G293" t="str">
            <v>Ninh Bình</v>
          </cell>
          <cell r="I293">
            <v>2</v>
          </cell>
          <cell r="J293" t="str">
            <v>4094/QĐ-ĐHKT ngày 16/12/2016 của Hiệu trưởng Trường ĐHKT</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cell r="J294" t="str">
            <v>4094/QĐ-ĐHKT ngày 16/12/2016 của Hiệu trưởng Trường ĐHKT</v>
          </cell>
        </row>
        <row r="295">
          <cell r="A295" t="str">
            <v>Đặng Thanh Tuấn 03/08/1993</v>
          </cell>
          <cell r="B295">
            <v>73</v>
          </cell>
          <cell r="C295">
            <v>16055301</v>
          </cell>
          <cell r="D295" t="str">
            <v>Đặng Thanh Tuấn</v>
          </cell>
          <cell r="E295" t="str">
            <v>Nam</v>
          </cell>
          <cell r="F295" t="str">
            <v>03/08/1993</v>
          </cell>
          <cell r="G295" t="str">
            <v>Hà Nội</v>
          </cell>
          <cell r="I295">
            <v>2</v>
          </cell>
          <cell r="J295" t="str">
            <v>4094/QĐ-ĐHKT ngày 16/12/2016 của Hiệu trưởng Trường ĐHKT</v>
          </cell>
        </row>
        <row r="296">
          <cell r="A296" t="str">
            <v>Ngô Văn Tuấn 21/02/1989</v>
          </cell>
          <cell r="B296">
            <v>74</v>
          </cell>
          <cell r="C296">
            <v>16055302</v>
          </cell>
          <cell r="D296" t="str">
            <v>Ngô Văn Tuấn</v>
          </cell>
          <cell r="E296" t="str">
            <v>Nam</v>
          </cell>
          <cell r="F296" t="str">
            <v>21/02/1989</v>
          </cell>
          <cell r="G296" t="str">
            <v>Hà Nội</v>
          </cell>
          <cell r="I296">
            <v>2</v>
          </cell>
          <cell r="J296" t="str">
            <v>4094/QĐ-ĐHKT ngày 16/12/2016 của Hiệu trưởng Trường ĐHKT</v>
          </cell>
        </row>
        <row r="297">
          <cell r="A297" t="str">
            <v>Khâu Thanh Tùng 09/10/1980</v>
          </cell>
          <cell r="B297">
            <v>75</v>
          </cell>
          <cell r="C297">
            <v>16055303</v>
          </cell>
          <cell r="D297" t="str">
            <v>Khâu Thanh Tùng</v>
          </cell>
          <cell r="E297" t="str">
            <v>Nam</v>
          </cell>
          <cell r="F297" t="str">
            <v>09/10/1980</v>
          </cell>
          <cell r="G297" t="str">
            <v>Thái Nguyên</v>
          </cell>
          <cell r="I297">
            <v>2</v>
          </cell>
          <cell r="J297" t="str">
            <v>4094/QĐ-ĐHKT ngày 16/12/2016 của Hiệu trưởng Trường ĐHKT</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cell r="J298" t="str">
            <v>4094/QĐ-ĐHKT ngày 16/12/2016 của Hiệu trưởng Trường ĐHKT</v>
          </cell>
        </row>
        <row r="299">
          <cell r="A299" t="str">
            <v>Lê Thị Vân 02/01/1990</v>
          </cell>
          <cell r="B299">
            <v>77</v>
          </cell>
          <cell r="C299">
            <v>16055305</v>
          </cell>
          <cell r="D299" t="str">
            <v>Lê Thị Vân</v>
          </cell>
          <cell r="E299" t="str">
            <v>Nữ</v>
          </cell>
          <cell r="F299" t="str">
            <v>02/01/1990</v>
          </cell>
          <cell r="G299" t="str">
            <v>Hà Nội</v>
          </cell>
          <cell r="I299">
            <v>2</v>
          </cell>
          <cell r="J299" t="str">
            <v>4094/QĐ-ĐHKT ngày 16/12/2016 của Hiệu trưởng Trường ĐHKT</v>
          </cell>
        </row>
        <row r="300">
          <cell r="A300" t="str">
            <v>Lê Thị Vân 22/02/1992</v>
          </cell>
          <cell r="B300">
            <v>78</v>
          </cell>
          <cell r="C300">
            <v>16055306</v>
          </cell>
          <cell r="D300" t="str">
            <v>Lê Thị Vân</v>
          </cell>
          <cell r="E300" t="str">
            <v>Nữ</v>
          </cell>
          <cell r="F300" t="str">
            <v>22/02/1992</v>
          </cell>
          <cell r="G300" t="str">
            <v>Thanh Hóa</v>
          </cell>
          <cell r="I300">
            <v>2</v>
          </cell>
          <cell r="J300" t="str">
            <v>4094/QĐ-ĐHKT ngày 16/12/2016 của Hiệu trưởng Trường ĐHKT</v>
          </cell>
        </row>
        <row r="301">
          <cell r="A301" t="str">
            <v>Nguyễn Thùy Vân 03/03/1992</v>
          </cell>
          <cell r="B301">
            <v>79</v>
          </cell>
          <cell r="C301">
            <v>16055307</v>
          </cell>
          <cell r="D301" t="str">
            <v>Nguyễn Thùy Vân</v>
          </cell>
          <cell r="E301" t="str">
            <v>Nữ</v>
          </cell>
          <cell r="F301" t="str">
            <v>03/03/1992</v>
          </cell>
          <cell r="G301" t="str">
            <v>Hà Nội</v>
          </cell>
          <cell r="I301">
            <v>2</v>
          </cell>
          <cell r="J301" t="str">
            <v>4094/QĐ-ĐHKT ngày 16/12/2016 của Hiệu trưởng Trường ĐHKT</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cell r="J302" t="str">
            <v>4094/QĐ-ĐHKT ngày 16/12/2016 của Hiệu trưởng Trường ĐHKT</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cell r="J303" t="str">
            <v>4094/QĐ-ĐHKT ngày 16/12/2016 của Hiệu trưởng Trường ĐHKT</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cell r="J304" t="str">
            <v>4094/QĐ-ĐHKT ngày 16/12/2016 của Hiệu trưởng Trường ĐHKT</v>
          </cell>
        </row>
        <row r="305">
          <cell r="A305" t="str">
            <v>Phạm Văn Vinh 15/05/1981</v>
          </cell>
          <cell r="B305">
            <v>83</v>
          </cell>
          <cell r="C305">
            <v>16055311</v>
          </cell>
          <cell r="D305" t="str">
            <v>Phạm Văn Vinh</v>
          </cell>
          <cell r="E305" t="str">
            <v>Nam</v>
          </cell>
          <cell r="F305" t="str">
            <v>15/05/1981</v>
          </cell>
          <cell r="G305" t="str">
            <v>Hưng Yên</v>
          </cell>
          <cell r="I305">
            <v>2</v>
          </cell>
          <cell r="J305" t="str">
            <v>4094/QĐ-ĐHKT ngày 16/12/2016 của Hiệu trưởng Trường ĐHKT</v>
          </cell>
        </row>
        <row r="306">
          <cell r="A306" t="str">
            <v>Nguyễn Thị Xoa 12/11/1994</v>
          </cell>
          <cell r="B306">
            <v>84</v>
          </cell>
          <cell r="C306">
            <v>16055312</v>
          </cell>
          <cell r="D306" t="str">
            <v>Nguyễn Thị Xoa</v>
          </cell>
          <cell r="E306" t="str">
            <v>Nữ</v>
          </cell>
          <cell r="F306" t="str">
            <v>12/11/1994</v>
          </cell>
          <cell r="G306" t="str">
            <v>Nam Định</v>
          </cell>
          <cell r="I306">
            <v>2</v>
          </cell>
          <cell r="J306" t="str">
            <v>4094/QĐ-ĐHKT ngày 16/12/2016 của Hiệu trưởng Trường ĐHKT</v>
          </cell>
        </row>
        <row r="307">
          <cell r="A307" t="str">
            <v xml:space="preserve"> </v>
          </cell>
          <cell r="B307" t="str">
            <v>3. CHUYÊN NGÀNH: QUẢN LÝ KINH TẾ</v>
          </cell>
          <cell r="I307">
            <v>2</v>
          </cell>
          <cell r="J307" t="str">
            <v>4094/QĐ-ĐHKT ngày 16/12/2016 của Hiệu trưởng Trường ĐHKT</v>
          </cell>
        </row>
        <row r="308">
          <cell r="A308" t="str">
            <v>Doãn Kỳ Anh 25/10/1986</v>
          </cell>
          <cell r="B308">
            <v>1</v>
          </cell>
          <cell r="C308">
            <v>16055313</v>
          </cell>
          <cell r="D308" t="str">
            <v>Doãn Kỳ Anh</v>
          </cell>
          <cell r="E308" t="str">
            <v>Nam</v>
          </cell>
          <cell r="F308" t="str">
            <v>25/10/1986</v>
          </cell>
          <cell r="G308" t="str">
            <v>Hà Nội</v>
          </cell>
          <cell r="I308">
            <v>2</v>
          </cell>
          <cell r="J308" t="str">
            <v>4094/QĐ-ĐHKT ngày 16/12/2016 của Hiệu trưởng Trường ĐHKT</v>
          </cell>
        </row>
        <row r="309">
          <cell r="A309" t="str">
            <v>Phạm Kỳ Anh 15/07/1986</v>
          </cell>
          <cell r="B309">
            <v>2</v>
          </cell>
          <cell r="C309">
            <v>16055314</v>
          </cell>
          <cell r="D309" t="str">
            <v>Phạm Kỳ Anh</v>
          </cell>
          <cell r="E309" t="str">
            <v>Nam</v>
          </cell>
          <cell r="F309" t="str">
            <v>15/07/1986</v>
          </cell>
          <cell r="G309" t="str">
            <v>Thái Nguyên</v>
          </cell>
          <cell r="I309">
            <v>2</v>
          </cell>
          <cell r="J309" t="str">
            <v>4094/QĐ-ĐHKT ngày 16/12/2016 của Hiệu trưởng Trường ĐHKT</v>
          </cell>
        </row>
        <row r="310">
          <cell r="A310" t="str">
            <v>Phùng Thị Lan Anh 28/04/1978</v>
          </cell>
          <cell r="B310">
            <v>3</v>
          </cell>
          <cell r="C310">
            <v>16055315</v>
          </cell>
          <cell r="D310" t="str">
            <v>Phùng Thị Lan Anh</v>
          </cell>
          <cell r="E310" t="str">
            <v>Nữ</v>
          </cell>
          <cell r="F310" t="str">
            <v>28/04/1978</v>
          </cell>
          <cell r="G310" t="str">
            <v>Hà Nội</v>
          </cell>
          <cell r="I310">
            <v>2</v>
          </cell>
          <cell r="J310" t="str">
            <v>4094/QĐ-ĐHKT ngày 16/12/2016 của Hiệu trưởng Trường ĐHKT</v>
          </cell>
        </row>
        <row r="311">
          <cell r="A311" t="str">
            <v>Vương Thế Anh 21/07/1986</v>
          </cell>
          <cell r="B311">
            <v>4</v>
          </cell>
          <cell r="C311">
            <v>16055316</v>
          </cell>
          <cell r="D311" t="str">
            <v>Vương Thế Anh</v>
          </cell>
          <cell r="E311" t="str">
            <v>Nam</v>
          </cell>
          <cell r="F311" t="str">
            <v>21/07/1986</v>
          </cell>
          <cell r="G311" t="str">
            <v>Hà Nội</v>
          </cell>
          <cell r="I311">
            <v>2</v>
          </cell>
          <cell r="J311" t="str">
            <v>4094/QĐ-ĐHKT ngày 16/12/2016 của Hiệu trưởng Trường ĐHKT</v>
          </cell>
        </row>
        <row r="312">
          <cell r="A312" t="str">
            <v>Doãn Trường Anh 01/03/1982</v>
          </cell>
          <cell r="B312">
            <v>5</v>
          </cell>
          <cell r="C312">
            <v>16055317</v>
          </cell>
          <cell r="D312" t="str">
            <v>Doãn Trường Anh</v>
          </cell>
          <cell r="E312" t="str">
            <v>Nam</v>
          </cell>
          <cell r="F312" t="str">
            <v>01/03/1982</v>
          </cell>
          <cell r="G312" t="str">
            <v>Hà Nội</v>
          </cell>
          <cell r="I312">
            <v>2</v>
          </cell>
          <cell r="J312" t="str">
            <v>4094/QĐ-ĐHKT ngày 16/12/2016 của Hiệu trưởng Trường ĐHKT</v>
          </cell>
        </row>
        <row r="313">
          <cell r="A313" t="str">
            <v>Lê Tuấn Anh 24/11/1992</v>
          </cell>
          <cell r="B313">
            <v>6</v>
          </cell>
          <cell r="C313">
            <v>16055318</v>
          </cell>
          <cell r="D313" t="str">
            <v>Lê Tuấn Anh</v>
          </cell>
          <cell r="E313" t="str">
            <v>Nam</v>
          </cell>
          <cell r="F313" t="str">
            <v>24/11/1992</v>
          </cell>
          <cell r="G313" t="str">
            <v>Phú Thọ</v>
          </cell>
          <cell r="I313">
            <v>2</v>
          </cell>
          <cell r="J313" t="str">
            <v>4094/QĐ-ĐHKT ngày 16/12/2016 của Hiệu trưởng Trường ĐHKT</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cell r="J314" t="str">
            <v>4094/QĐ-ĐHKT ngày 16/12/2016 của Hiệu trưởng Trường ĐHKT</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cell r="J315" t="str">
            <v>4094/QĐ-ĐHKT ngày 16/12/2016 của Hiệu trưởng Trường ĐHKT</v>
          </cell>
        </row>
        <row r="316">
          <cell r="A316" t="str">
            <v>Dương Hồng Bắc 01/12/1980</v>
          </cell>
          <cell r="B316">
            <v>9</v>
          </cell>
          <cell r="C316">
            <v>16055321</v>
          </cell>
          <cell r="D316" t="str">
            <v>Dương Hồng Bắc</v>
          </cell>
          <cell r="E316" t="str">
            <v>Nam</v>
          </cell>
          <cell r="F316" t="str">
            <v>01/12/1980</v>
          </cell>
          <cell r="G316" t="str">
            <v>Hà Nội</v>
          </cell>
          <cell r="I316">
            <v>2</v>
          </cell>
          <cell r="J316" t="str">
            <v>4094/QĐ-ĐHKT ngày 16/12/2016 của Hiệu trưởng Trường ĐHKT</v>
          </cell>
        </row>
        <row r="317">
          <cell r="A317" t="str">
            <v>Lê Kinh Bình 20/11/1971</v>
          </cell>
          <cell r="B317">
            <v>10</v>
          </cell>
          <cell r="C317">
            <v>16055322</v>
          </cell>
          <cell r="D317" t="str">
            <v>Lê Kinh Bình</v>
          </cell>
          <cell r="E317" t="str">
            <v>Nam</v>
          </cell>
          <cell r="F317" t="str">
            <v>20/11/1971</v>
          </cell>
          <cell r="G317" t="str">
            <v>Nghệ An</v>
          </cell>
          <cell r="I317">
            <v>2</v>
          </cell>
          <cell r="J317" t="str">
            <v>4094/QĐ-ĐHKT ngày 16/12/2016 của Hiệu trưởng Trường ĐHKT</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cell r="J318" t="str">
            <v>4094/QĐ-ĐHKT ngày 16/12/2016 của Hiệu trưởng Trường ĐHKT</v>
          </cell>
        </row>
        <row r="319">
          <cell r="A319" t="str">
            <v>Nguyễn Văn Chinh 05/02/1986</v>
          </cell>
          <cell r="B319">
            <v>12</v>
          </cell>
          <cell r="C319">
            <v>16055324</v>
          </cell>
          <cell r="D319" t="str">
            <v>Nguyễn Văn Chinh</v>
          </cell>
          <cell r="E319" t="str">
            <v>Nam</v>
          </cell>
          <cell r="F319" t="str">
            <v>05/02/1986</v>
          </cell>
          <cell r="G319" t="str">
            <v>Nam Định</v>
          </cell>
          <cell r="I319">
            <v>2</v>
          </cell>
          <cell r="J319" t="str">
            <v>4094/QĐ-ĐHKT ngày 16/12/2016 của Hiệu trưởng Trường ĐHKT</v>
          </cell>
        </row>
        <row r="320">
          <cell r="A320" t="str">
            <v>Trần Công 07/07/1991</v>
          </cell>
          <cell r="B320">
            <v>13</v>
          </cell>
          <cell r="C320">
            <v>16055325</v>
          </cell>
          <cell r="D320" t="str">
            <v>Trần Công</v>
          </cell>
          <cell r="E320" t="str">
            <v>Nam</v>
          </cell>
          <cell r="F320" t="str">
            <v>07/07/1991</v>
          </cell>
          <cell r="G320" t="str">
            <v>Thái Bình</v>
          </cell>
          <cell r="I320">
            <v>2</v>
          </cell>
          <cell r="J320" t="str">
            <v>4094/QĐ-ĐHKT ngày 16/12/2016 của Hiệu trưởng Trường ĐHKT</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cell r="J321" t="str">
            <v>4094/QĐ-ĐHKT ngày 16/12/2016 của Hiệu trưởng Trường ĐHKT</v>
          </cell>
        </row>
        <row r="322">
          <cell r="A322" t="str">
            <v>Khổng Minh Cương 25/06/1984</v>
          </cell>
          <cell r="B322">
            <v>15</v>
          </cell>
          <cell r="C322">
            <v>16055327</v>
          </cell>
          <cell r="D322" t="str">
            <v>Khổng Minh Cương</v>
          </cell>
          <cell r="E322" t="str">
            <v>Nam</v>
          </cell>
          <cell r="F322" t="str">
            <v>25/06/1984</v>
          </cell>
          <cell r="G322" t="str">
            <v>Thái Bình</v>
          </cell>
          <cell r="I322">
            <v>2</v>
          </cell>
          <cell r="J322" t="str">
            <v>4094/QĐ-ĐHKT ngày 16/12/2016 của Hiệu trưởng Trường ĐHKT</v>
          </cell>
        </row>
        <row r="323">
          <cell r="A323" t="str">
            <v>Vũ Cao Cường 15/12/1979</v>
          </cell>
          <cell r="B323">
            <v>16</v>
          </cell>
          <cell r="C323">
            <v>16055328</v>
          </cell>
          <cell r="D323" t="str">
            <v>Vũ Cao Cường</v>
          </cell>
          <cell r="E323" t="str">
            <v>Nam</v>
          </cell>
          <cell r="F323" t="str">
            <v>15/12/1979</v>
          </cell>
          <cell r="G323" t="str">
            <v>Nam Định</v>
          </cell>
          <cell r="I323">
            <v>2</v>
          </cell>
          <cell r="J323" t="str">
            <v>4094/QĐ-ĐHKT ngày 16/12/2016 của Hiệu trưởng Trường ĐHKT</v>
          </cell>
        </row>
        <row r="324">
          <cell r="A324" t="str">
            <v>Nguyễn Ngọc Dung 15/07/1989</v>
          </cell>
          <cell r="B324">
            <v>17</v>
          </cell>
          <cell r="C324">
            <v>16055329</v>
          </cell>
          <cell r="D324" t="str">
            <v>Nguyễn Ngọc Dung</v>
          </cell>
          <cell r="E324" t="str">
            <v>Nữ</v>
          </cell>
          <cell r="F324" t="str">
            <v>15/07/1989</v>
          </cell>
          <cell r="G324" t="str">
            <v>Hà Nội</v>
          </cell>
          <cell r="I324">
            <v>2</v>
          </cell>
          <cell r="J324" t="str">
            <v>4094/QĐ-ĐHKT ngày 16/12/2016 của Hiệu trưởng Trường ĐHKT</v>
          </cell>
        </row>
        <row r="325">
          <cell r="A325" t="str">
            <v>Lê Phương Dung 17/06/1983</v>
          </cell>
          <cell r="B325">
            <v>18</v>
          </cell>
          <cell r="C325">
            <v>16055330</v>
          </cell>
          <cell r="D325" t="str">
            <v>Lê Phương Dung</v>
          </cell>
          <cell r="E325" t="str">
            <v>Nữ</v>
          </cell>
          <cell r="F325" t="str">
            <v>17/06/1983</v>
          </cell>
          <cell r="G325" t="str">
            <v>Phú Thọ</v>
          </cell>
          <cell r="I325">
            <v>2</v>
          </cell>
          <cell r="J325" t="str">
            <v>4094/QĐ-ĐHKT ngày 16/12/2016 của Hiệu trưởng Trường ĐHKT</v>
          </cell>
        </row>
        <row r="326">
          <cell r="A326" t="str">
            <v>Dương Thùy Dung 05/07/1991</v>
          </cell>
          <cell r="B326">
            <v>19</v>
          </cell>
          <cell r="C326">
            <v>16055331</v>
          </cell>
          <cell r="D326" t="str">
            <v>Dương Thùy Dung</v>
          </cell>
          <cell r="E326" t="str">
            <v>Nữ</v>
          </cell>
          <cell r="F326" t="str">
            <v>05/07/1991</v>
          </cell>
          <cell r="G326" t="str">
            <v>Hà Nam</v>
          </cell>
          <cell r="I326">
            <v>2</v>
          </cell>
          <cell r="J326" t="str">
            <v>4094/QĐ-ĐHKT ngày 16/12/2016 của Hiệu trưởng Trường ĐHKT</v>
          </cell>
        </row>
        <row r="327">
          <cell r="A327" t="str">
            <v>Vũ Ngọc Dũng 16/11/1988</v>
          </cell>
          <cell r="B327">
            <v>20</v>
          </cell>
          <cell r="C327">
            <v>16055332</v>
          </cell>
          <cell r="D327" t="str">
            <v>Vũ Ngọc Dũng</v>
          </cell>
          <cell r="E327" t="str">
            <v>Nam</v>
          </cell>
          <cell r="F327" t="str">
            <v>16/11/1988</v>
          </cell>
          <cell r="G327" t="str">
            <v>Hà Nội</v>
          </cell>
          <cell r="I327">
            <v>2</v>
          </cell>
          <cell r="J327" t="str">
            <v>4094/QĐ-ĐHKT ngày 16/12/2016 của Hiệu trưởng Trường ĐHKT</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cell r="J328" t="str">
            <v>4094/QĐ-ĐHKT ngày 16/12/2016 của Hiệu trưởng Trường ĐHKT</v>
          </cell>
        </row>
        <row r="329">
          <cell r="A329" t="str">
            <v>Phạm Hoàng Đông 17/07/1985</v>
          </cell>
          <cell r="B329">
            <v>22</v>
          </cell>
          <cell r="C329">
            <v>16055334</v>
          </cell>
          <cell r="D329" t="str">
            <v>Phạm Hoàng Đông</v>
          </cell>
          <cell r="E329" t="str">
            <v>Nam</v>
          </cell>
          <cell r="F329" t="str">
            <v>17/07/1985</v>
          </cell>
          <cell r="G329" t="str">
            <v>Hà Nam</v>
          </cell>
          <cell r="I329">
            <v>2</v>
          </cell>
          <cell r="J329" t="str">
            <v>4094/QĐ-ĐHKT ngày 16/12/2016 của Hiệu trưởng Trường ĐHKT</v>
          </cell>
        </row>
        <row r="330">
          <cell r="A330" t="str">
            <v>Lê Thị Giang 10/07/1978</v>
          </cell>
          <cell r="B330">
            <v>23</v>
          </cell>
          <cell r="C330">
            <v>16055335</v>
          </cell>
          <cell r="D330" t="str">
            <v>Lê Thị Giang</v>
          </cell>
          <cell r="E330" t="str">
            <v>Nữ</v>
          </cell>
          <cell r="F330" t="str">
            <v>10/07/1978</v>
          </cell>
          <cell r="G330" t="str">
            <v>Thanh Hóa</v>
          </cell>
          <cell r="I330">
            <v>2</v>
          </cell>
          <cell r="J330" t="str">
            <v>4094/QĐ-ĐHKT ngày 16/12/2016 của Hiệu trưởng Trường ĐHKT</v>
          </cell>
        </row>
        <row r="331">
          <cell r="A331" t="str">
            <v>Dương Thị Hà 11/01/1989</v>
          </cell>
          <cell r="B331">
            <v>24</v>
          </cell>
          <cell r="C331">
            <v>16055337</v>
          </cell>
          <cell r="D331" t="str">
            <v>Dương Thị Hà</v>
          </cell>
          <cell r="E331" t="str">
            <v>Nữ</v>
          </cell>
          <cell r="F331" t="str">
            <v>11/01/1989</v>
          </cell>
          <cell r="G331" t="str">
            <v>Thanh Hóa</v>
          </cell>
          <cell r="I331">
            <v>2</v>
          </cell>
          <cell r="J331" t="str">
            <v>4094/QĐ-ĐHKT ngày 16/12/2016 của Hiệu trưởng Trường ĐHKT</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cell r="J332" t="str">
            <v>4094/QĐ-ĐHKT ngày 16/12/2016 của Hiệu trưởng Trường ĐHKT</v>
          </cell>
        </row>
        <row r="333">
          <cell r="A333" t="str">
            <v>Nguyễn Văn Hải 18/10/1980</v>
          </cell>
          <cell r="B333">
            <v>26</v>
          </cell>
          <cell r="C333">
            <v>16055339</v>
          </cell>
          <cell r="D333" t="str">
            <v>Nguyễn Văn Hải</v>
          </cell>
          <cell r="E333" t="str">
            <v>Nam</v>
          </cell>
          <cell r="F333" t="str">
            <v>18/10/1980</v>
          </cell>
          <cell r="G333" t="str">
            <v>Bắc Ninh</v>
          </cell>
          <cell r="I333">
            <v>2</v>
          </cell>
          <cell r="J333" t="str">
            <v>4094/QĐ-ĐHKT ngày 16/12/2016 của Hiệu trưởng Trường ĐHKT</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cell r="J334" t="str">
            <v>4094/QĐ-ĐHKT ngày 16/12/2016 của Hiệu trưởng Trường ĐHKT</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cell r="J335" t="str">
            <v>4094/QĐ-ĐHKT ngày 16/12/2016 của Hiệu trưởng Trường ĐHKT</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cell r="J336" t="str">
            <v>4094/QĐ-ĐHKT ngày 16/12/2016 của Hiệu trưởng Trường ĐHKT</v>
          </cell>
        </row>
        <row r="337">
          <cell r="A337" t="str">
            <v>Phạm Thúy Hằng 08/10/1986</v>
          </cell>
          <cell r="B337">
            <v>30</v>
          </cell>
          <cell r="C337">
            <v>16055343</v>
          </cell>
          <cell r="D337" t="str">
            <v>Phạm Thúy Hằng</v>
          </cell>
          <cell r="E337" t="str">
            <v>Nữ</v>
          </cell>
          <cell r="F337" t="str">
            <v>08/10/1986</v>
          </cell>
          <cell r="G337" t="str">
            <v>Hà Nội</v>
          </cell>
          <cell r="I337">
            <v>2</v>
          </cell>
          <cell r="J337" t="str">
            <v>4094/QĐ-ĐHKT ngày 16/12/2016 của Hiệu trưởng Trường ĐHKT</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cell r="J338" t="str">
            <v>4094/QĐ-ĐHKT ngày 16/12/2016 của Hiệu trưởng Trường ĐHKT</v>
          </cell>
        </row>
        <row r="339">
          <cell r="A339" t="str">
            <v>Đặng Thu Hiền 19/10/1985</v>
          </cell>
          <cell r="B339">
            <v>32</v>
          </cell>
          <cell r="C339">
            <v>16055345</v>
          </cell>
          <cell r="D339" t="str">
            <v>Đặng Thu Hiền</v>
          </cell>
          <cell r="E339" t="str">
            <v>Nữ</v>
          </cell>
          <cell r="F339" t="str">
            <v>19/10/1985</v>
          </cell>
          <cell r="G339" t="str">
            <v>Hà Nội</v>
          </cell>
          <cell r="I339">
            <v>2</v>
          </cell>
          <cell r="J339" t="str">
            <v>4094/QĐ-ĐHKT ngày 16/12/2016 của Hiệu trưởng Trường ĐHKT</v>
          </cell>
        </row>
        <row r="340">
          <cell r="A340" t="str">
            <v>Đỗ Thu Hiền 02/08/1984</v>
          </cell>
          <cell r="B340">
            <v>33</v>
          </cell>
          <cell r="C340">
            <v>16055346</v>
          </cell>
          <cell r="D340" t="str">
            <v>Đỗ Thu Hiền</v>
          </cell>
          <cell r="E340" t="str">
            <v>Nữ</v>
          </cell>
          <cell r="F340" t="str">
            <v>02/08/1984</v>
          </cell>
          <cell r="G340" t="str">
            <v>Ninh Bình</v>
          </cell>
          <cell r="I340">
            <v>2</v>
          </cell>
          <cell r="J340" t="str">
            <v>4094/QĐ-ĐHKT ngày 16/12/2016 của Hiệu trưởng Trường ĐHKT</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cell r="J341" t="str">
            <v>4094/QĐ-ĐHKT ngày 16/12/2016 của Hiệu trưởng Trường ĐHKT</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cell r="J342" t="str">
            <v>4094/QĐ-ĐHKT ngày 16/12/2016 của Hiệu trưởng Trường ĐHKT</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cell r="J343" t="str">
            <v>4094/QĐ-ĐHKT ngày 16/12/2016 của Hiệu trưởng Trường ĐHKT</v>
          </cell>
        </row>
        <row r="344">
          <cell r="A344" t="str">
            <v>Đỗ Trọng Hoàng 13/06/1976</v>
          </cell>
          <cell r="B344">
            <v>37</v>
          </cell>
          <cell r="C344">
            <v>16055351</v>
          </cell>
          <cell r="D344" t="str">
            <v>Đỗ Trọng Hoàng</v>
          </cell>
          <cell r="E344" t="str">
            <v>Nam</v>
          </cell>
          <cell r="F344" t="str">
            <v>13/06/1976</v>
          </cell>
          <cell r="G344" t="str">
            <v>Bắc Giang</v>
          </cell>
          <cell r="I344">
            <v>2</v>
          </cell>
          <cell r="J344" t="str">
            <v>4094/QĐ-ĐHKT ngày 16/12/2016 của Hiệu trưởng Trường ĐHKT</v>
          </cell>
        </row>
        <row r="345">
          <cell r="A345" t="str">
            <v>Tạ Quang Huy 10/09/1992</v>
          </cell>
          <cell r="B345">
            <v>38</v>
          </cell>
          <cell r="C345">
            <v>16055352</v>
          </cell>
          <cell r="D345" t="str">
            <v>Tạ Quang Huy</v>
          </cell>
          <cell r="E345" t="str">
            <v>Nam</v>
          </cell>
          <cell r="F345" t="str">
            <v>10/09/1992</v>
          </cell>
          <cell r="G345" t="str">
            <v>Hải Phòng</v>
          </cell>
          <cell r="I345">
            <v>2</v>
          </cell>
          <cell r="J345" t="str">
            <v>4094/QĐ-ĐHKT ngày 16/12/2016 của Hiệu trưởng Trường ĐHKT</v>
          </cell>
        </row>
        <row r="346">
          <cell r="A346" t="str">
            <v>Vũ Diệu Huyền 01/08/1981</v>
          </cell>
          <cell r="B346">
            <v>39</v>
          </cell>
          <cell r="C346">
            <v>16055353</v>
          </cell>
          <cell r="D346" t="str">
            <v>Vũ Diệu Huyền</v>
          </cell>
          <cell r="E346" t="str">
            <v>Nữ</v>
          </cell>
          <cell r="F346" t="str">
            <v>01/08/1981</v>
          </cell>
          <cell r="G346" t="str">
            <v>Hà Nội</v>
          </cell>
          <cell r="I346">
            <v>2</v>
          </cell>
          <cell r="J346" t="str">
            <v>4094/QĐ-ĐHKT ngày 16/12/2016 của Hiệu trưởng Trường ĐHKT</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cell r="J347" t="str">
            <v>4094/QĐ-ĐHKT ngày 16/12/2016 của Hiệu trưởng Trường ĐHKT</v>
          </cell>
        </row>
        <row r="348">
          <cell r="A348" t="str">
            <v>Nguyễn Đức Hưng 13/04/1991</v>
          </cell>
          <cell r="B348">
            <v>41</v>
          </cell>
          <cell r="C348">
            <v>16055355</v>
          </cell>
          <cell r="D348" t="str">
            <v>Nguyễn Đức Hưng</v>
          </cell>
          <cell r="E348" t="str">
            <v>Nam</v>
          </cell>
          <cell r="F348" t="str">
            <v>13/04/1991</v>
          </cell>
          <cell r="G348" t="str">
            <v>Hà Nội</v>
          </cell>
          <cell r="I348">
            <v>2</v>
          </cell>
          <cell r="J348" t="str">
            <v>4094/QĐ-ĐHKT ngày 16/12/2016 của Hiệu trưởng Trường ĐHKT</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cell r="J349" t="str">
            <v>4094/QĐ-ĐHKT ngày 16/12/2016 của Hiệu trưởng Trường ĐHKT</v>
          </cell>
        </row>
        <row r="350">
          <cell r="A350" t="str">
            <v>Nguyễn Thái Hưng 08/11/1978</v>
          </cell>
          <cell r="B350">
            <v>43</v>
          </cell>
          <cell r="C350">
            <v>16055357</v>
          </cell>
          <cell r="D350" t="str">
            <v>Nguyễn Thái Hưng</v>
          </cell>
          <cell r="E350" t="str">
            <v>Nam</v>
          </cell>
          <cell r="F350" t="str">
            <v>08/11/1978</v>
          </cell>
          <cell r="G350" t="str">
            <v>Thái Bình</v>
          </cell>
          <cell r="I350">
            <v>2</v>
          </cell>
          <cell r="J350" t="str">
            <v>4094/QĐ-ĐHKT ngày 16/12/2016 của Hiệu trưởng Trường ĐHKT</v>
          </cell>
        </row>
        <row r="351">
          <cell r="A351" t="str">
            <v>Từ Diệu Hương 21/10/1977</v>
          </cell>
          <cell r="B351">
            <v>44</v>
          </cell>
          <cell r="C351">
            <v>16055358</v>
          </cell>
          <cell r="D351" t="str">
            <v>Từ Diệu Hương</v>
          </cell>
          <cell r="E351" t="str">
            <v>Nữ</v>
          </cell>
          <cell r="F351" t="str">
            <v>21/10/1977</v>
          </cell>
          <cell r="G351" t="str">
            <v>Hà Nội</v>
          </cell>
          <cell r="I351">
            <v>2</v>
          </cell>
          <cell r="J351" t="str">
            <v>4094/QĐ-ĐHKT ngày 16/12/2016 của Hiệu trưởng Trường ĐHKT</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cell r="J352" t="str">
            <v>4094/QĐ-ĐHKT ngày 16/12/2016 của Hiệu trưởng Trường ĐHKT</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cell r="J353" t="str">
            <v>4094/QĐ-ĐHKT ngày 16/12/2016 của Hiệu trưởng Trường ĐHKT</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cell r="J354" t="str">
            <v>4094/QĐ-ĐHKT ngày 16/12/2016 của Hiệu trưởng Trường ĐHKT</v>
          </cell>
        </row>
        <row r="355">
          <cell r="A355" t="str">
            <v>Trần Đình Khoa 06/02/1983</v>
          </cell>
          <cell r="B355">
            <v>48</v>
          </cell>
          <cell r="C355">
            <v>16055362</v>
          </cell>
          <cell r="D355" t="str">
            <v>Trần Đình Khoa</v>
          </cell>
          <cell r="E355" t="str">
            <v>Nam</v>
          </cell>
          <cell r="F355" t="str">
            <v>06/02/1983</v>
          </cell>
          <cell r="G355" t="str">
            <v>Hà Nội</v>
          </cell>
          <cell r="I355">
            <v>2</v>
          </cell>
          <cell r="J355" t="str">
            <v>4094/QĐ-ĐHKT ngày 16/12/2016 của Hiệu trưởng Trường ĐHKT</v>
          </cell>
        </row>
        <row r="356">
          <cell r="A356" t="str">
            <v>Bùi Thanh Liêm 26/01/1986</v>
          </cell>
          <cell r="B356">
            <v>49</v>
          </cell>
          <cell r="C356">
            <v>16055363</v>
          </cell>
          <cell r="D356" t="str">
            <v>Bùi Thanh Liêm</v>
          </cell>
          <cell r="E356" t="str">
            <v>Nam</v>
          </cell>
          <cell r="F356" t="str">
            <v>26/01/1986</v>
          </cell>
          <cell r="G356" t="str">
            <v>Quảng Ninh</v>
          </cell>
          <cell r="I356">
            <v>2</v>
          </cell>
          <cell r="J356" t="str">
            <v>4094/QĐ-ĐHKT ngày 16/12/2016 của Hiệu trưởng Trường ĐHKT</v>
          </cell>
        </row>
        <row r="357">
          <cell r="A357" t="str">
            <v>Bùi Thị Liên 06/10/1983</v>
          </cell>
          <cell r="B357">
            <v>50</v>
          </cell>
          <cell r="C357">
            <v>16055364</v>
          </cell>
          <cell r="D357" t="str">
            <v>Bùi Thị Liên</v>
          </cell>
          <cell r="E357" t="str">
            <v>Nữ</v>
          </cell>
          <cell r="F357" t="str">
            <v>06/10/1983</v>
          </cell>
          <cell r="G357" t="str">
            <v>Hà Giang</v>
          </cell>
          <cell r="I357">
            <v>2</v>
          </cell>
          <cell r="J357" t="str">
            <v>4094/QĐ-ĐHKT ngày 16/12/2016 của Hiệu trưởng Trường ĐHKT</v>
          </cell>
        </row>
        <row r="358">
          <cell r="A358" t="str">
            <v>Hà Diệu Linh 02/11/1983</v>
          </cell>
          <cell r="B358">
            <v>51</v>
          </cell>
          <cell r="C358">
            <v>16055365</v>
          </cell>
          <cell r="D358" t="str">
            <v>Hà Diệu Linh</v>
          </cell>
          <cell r="E358" t="str">
            <v>Nữ</v>
          </cell>
          <cell r="F358" t="str">
            <v>02/11/1983</v>
          </cell>
          <cell r="G358" t="str">
            <v>Hà Nội</v>
          </cell>
          <cell r="I358">
            <v>2</v>
          </cell>
          <cell r="J358" t="str">
            <v>4094/QĐ-ĐHKT ngày 16/12/2016 của Hiệu trưởng Trường ĐHKT</v>
          </cell>
        </row>
        <row r="359">
          <cell r="A359" t="str">
            <v>Nguyễn Hoàng Loan 17/05/1982</v>
          </cell>
          <cell r="B359">
            <v>52</v>
          </cell>
          <cell r="C359">
            <v>16055366</v>
          </cell>
          <cell r="D359" t="str">
            <v>Nguyễn Hoàng Loan</v>
          </cell>
          <cell r="E359" t="str">
            <v>Nữ</v>
          </cell>
          <cell r="F359" t="str">
            <v>17/05/1982</v>
          </cell>
          <cell r="G359" t="str">
            <v>Sơn La</v>
          </cell>
          <cell r="I359">
            <v>2</v>
          </cell>
          <cell r="J359" t="str">
            <v>4094/QĐ-ĐHKT ngày 16/12/2016 của Hiệu trưởng Trường ĐHKT</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cell r="J360" t="str">
            <v>4094/QĐ-ĐHKT ngày 16/12/2016 của Hiệu trưởng Trường ĐHKT</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cell r="J361" t="str">
            <v>4094/QĐ-ĐHKT ngày 16/12/2016 của Hiệu trưởng Trường ĐHKT</v>
          </cell>
        </row>
        <row r="362">
          <cell r="A362" t="str">
            <v>Hà Ngọc Lý 29/07/1984</v>
          </cell>
          <cell r="B362">
            <v>55</v>
          </cell>
          <cell r="C362">
            <v>16055369</v>
          </cell>
          <cell r="D362" t="str">
            <v>Hà Ngọc Lý</v>
          </cell>
          <cell r="E362" t="str">
            <v>Nữ</v>
          </cell>
          <cell r="F362" t="str">
            <v>29/07/1984</v>
          </cell>
          <cell r="G362" t="str">
            <v>Bắc Kạn</v>
          </cell>
          <cell r="I362">
            <v>2</v>
          </cell>
          <cell r="J362" t="str">
            <v>4094/QĐ-ĐHKT ngày 16/12/2016 của Hiệu trưởng Trường ĐHKT</v>
          </cell>
        </row>
        <row r="363">
          <cell r="A363" t="str">
            <v>Bùi Hồng Mạnh 18/03/1979</v>
          </cell>
          <cell r="B363">
            <v>56</v>
          </cell>
          <cell r="C363">
            <v>16055370</v>
          </cell>
          <cell r="D363" t="str">
            <v>Bùi Hồng Mạnh</v>
          </cell>
          <cell r="E363" t="str">
            <v>Nam</v>
          </cell>
          <cell r="F363" t="str">
            <v>18/03/1979</v>
          </cell>
          <cell r="G363" t="str">
            <v>Thái Bình</v>
          </cell>
          <cell r="I363">
            <v>2</v>
          </cell>
          <cell r="J363" t="str">
            <v>4094/QĐ-ĐHKT ngày 16/12/2016 của Hiệu trưởng Trường ĐHKT</v>
          </cell>
        </row>
        <row r="364">
          <cell r="A364" t="str">
            <v>Phạm Thị May 05/04/1990</v>
          </cell>
          <cell r="B364">
            <v>57</v>
          </cell>
          <cell r="C364">
            <v>16055371</v>
          </cell>
          <cell r="D364" t="str">
            <v>Phạm Thị May</v>
          </cell>
          <cell r="E364" t="str">
            <v>Nữ</v>
          </cell>
          <cell r="F364" t="str">
            <v>05/04/1990</v>
          </cell>
          <cell r="G364" t="str">
            <v>Nam Định</v>
          </cell>
          <cell r="I364">
            <v>2</v>
          </cell>
          <cell r="J364" t="str">
            <v>4094/QĐ-ĐHKT ngày 16/12/2016 của Hiệu trưởng Trường ĐHKT</v>
          </cell>
        </row>
        <row r="365">
          <cell r="A365" t="str">
            <v>Đỗ Đức Minh 16/03/1975</v>
          </cell>
          <cell r="B365">
            <v>58</v>
          </cell>
          <cell r="C365">
            <v>16055372</v>
          </cell>
          <cell r="D365" t="str">
            <v>Đỗ Đức Minh</v>
          </cell>
          <cell r="E365" t="str">
            <v>Nam</v>
          </cell>
          <cell r="F365" t="str">
            <v>16/03/1975</v>
          </cell>
          <cell r="G365" t="str">
            <v>Quảng Ninh</v>
          </cell>
          <cell r="I365">
            <v>2</v>
          </cell>
          <cell r="J365" t="str">
            <v>4094/QĐ-ĐHKT ngày 16/12/2016 của Hiệu trưởng Trường ĐHKT</v>
          </cell>
        </row>
        <row r="366">
          <cell r="A366" t="str">
            <v>Hồ Quang Minh 14/08/1982</v>
          </cell>
          <cell r="B366">
            <v>59</v>
          </cell>
          <cell r="C366">
            <v>16055373</v>
          </cell>
          <cell r="D366" t="str">
            <v>Hồ Quang Minh</v>
          </cell>
          <cell r="E366" t="str">
            <v>Nam</v>
          </cell>
          <cell r="F366" t="str">
            <v>14/08/1982</v>
          </cell>
          <cell r="G366" t="str">
            <v>Vĩnh Phúc</v>
          </cell>
          <cell r="I366">
            <v>2</v>
          </cell>
          <cell r="J366" t="str">
            <v>4094/QĐ-ĐHKT ngày 16/12/2016 của Hiệu trưởng Trường ĐHKT</v>
          </cell>
        </row>
        <row r="367">
          <cell r="A367" t="str">
            <v>Phạm Quang Minh 20/05/1978</v>
          </cell>
          <cell r="B367">
            <v>60</v>
          </cell>
          <cell r="C367">
            <v>16055374</v>
          </cell>
          <cell r="D367" t="str">
            <v>Phạm Quang Minh</v>
          </cell>
          <cell r="E367" t="str">
            <v>Nam</v>
          </cell>
          <cell r="F367" t="str">
            <v>20/05/1978</v>
          </cell>
          <cell r="G367" t="str">
            <v>Bắc Ninh</v>
          </cell>
          <cell r="I367">
            <v>2</v>
          </cell>
          <cell r="J367" t="str">
            <v>4094/QĐ-ĐHKT ngày 16/12/2016 của Hiệu trưởng Trường ĐHKT</v>
          </cell>
        </row>
        <row r="368">
          <cell r="A368" t="str">
            <v>Phạm Văn Minh 12/06/1990</v>
          </cell>
          <cell r="B368">
            <v>61</v>
          </cell>
          <cell r="C368">
            <v>16055375</v>
          </cell>
          <cell r="D368" t="str">
            <v>Phạm Văn Minh</v>
          </cell>
          <cell r="E368" t="str">
            <v>Nam</v>
          </cell>
          <cell r="F368" t="str">
            <v>12/06/1990</v>
          </cell>
          <cell r="G368" t="str">
            <v>Hà Nội</v>
          </cell>
          <cell r="I368">
            <v>2</v>
          </cell>
          <cell r="J368" t="str">
            <v>4094/QĐ-ĐHKT ngày 16/12/2016 của Hiệu trưởng Trường ĐHKT</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cell r="J369" t="str">
            <v>4094/QĐ-ĐHKT ngày 16/12/2016 của Hiệu trưởng Trường ĐHKT</v>
          </cell>
        </row>
        <row r="370">
          <cell r="A370" t="str">
            <v>Vũ Thái Nam 10/05/1979</v>
          </cell>
          <cell r="B370">
            <v>63</v>
          </cell>
          <cell r="C370">
            <v>16055377</v>
          </cell>
          <cell r="D370" t="str">
            <v>Vũ Thái Nam</v>
          </cell>
          <cell r="E370" t="str">
            <v>Nam</v>
          </cell>
          <cell r="F370" t="str">
            <v>10/05/1979</v>
          </cell>
          <cell r="G370" t="str">
            <v>Thái Bình</v>
          </cell>
          <cell r="I370">
            <v>2</v>
          </cell>
          <cell r="J370" t="str">
            <v>4094/QĐ-ĐHKT ngày 16/12/2016 của Hiệu trưởng Trường ĐHKT</v>
          </cell>
        </row>
        <row r="371">
          <cell r="A371" t="str">
            <v>Vũ Thị Nga 23/03/1983</v>
          </cell>
          <cell r="B371">
            <v>64</v>
          </cell>
          <cell r="C371">
            <v>16055378</v>
          </cell>
          <cell r="D371" t="str">
            <v>Vũ Thị Nga</v>
          </cell>
          <cell r="E371" t="str">
            <v>Nữ</v>
          </cell>
          <cell r="F371" t="str">
            <v>23/03/1983</v>
          </cell>
          <cell r="G371" t="str">
            <v>Nam Định</v>
          </cell>
          <cell r="I371">
            <v>2</v>
          </cell>
          <cell r="J371" t="str">
            <v>4094/QĐ-ĐHKT ngày 16/12/2016 của Hiệu trưởng Trường ĐHKT</v>
          </cell>
        </row>
        <row r="372">
          <cell r="A372" t="str">
            <v>Lê Bảo Ngọc 28/08/1990</v>
          </cell>
          <cell r="B372">
            <v>65</v>
          </cell>
          <cell r="C372">
            <v>16055379</v>
          </cell>
          <cell r="D372" t="str">
            <v>Lê Bảo Ngọc</v>
          </cell>
          <cell r="E372" t="str">
            <v>Nữ</v>
          </cell>
          <cell r="F372" t="str">
            <v>28/08/1990</v>
          </cell>
          <cell r="G372" t="str">
            <v>Hà Nội</v>
          </cell>
          <cell r="I372">
            <v>2</v>
          </cell>
          <cell r="J372" t="str">
            <v>4094/QĐ-ĐHKT ngày 16/12/2016 của Hiệu trưởng Trường ĐHKT</v>
          </cell>
        </row>
        <row r="373">
          <cell r="A373" t="str">
            <v>Nguyễn Đức Ngọc 12/12/1990</v>
          </cell>
          <cell r="B373">
            <v>66</v>
          </cell>
          <cell r="C373">
            <v>16055380</v>
          </cell>
          <cell r="D373" t="str">
            <v>Nguyễn Đức Ngọc</v>
          </cell>
          <cell r="E373" t="str">
            <v>Nam</v>
          </cell>
          <cell r="F373" t="str">
            <v>12/12/1990</v>
          </cell>
          <cell r="G373" t="str">
            <v>Hà Nam</v>
          </cell>
          <cell r="I373">
            <v>2</v>
          </cell>
          <cell r="J373" t="str">
            <v>4094/QĐ-ĐHKT ngày 16/12/2016 của Hiệu trưởng Trường ĐHKT</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cell r="J374" t="str">
            <v>4094/QĐ-ĐHKT ngày 16/12/2016 của Hiệu trưởng Trường ĐHKT</v>
          </cell>
        </row>
        <row r="375">
          <cell r="A375" t="str">
            <v>Nguyễn Xuân Phong 27/06/1968</v>
          </cell>
          <cell r="B375">
            <v>68</v>
          </cell>
          <cell r="C375">
            <v>16055382</v>
          </cell>
          <cell r="D375" t="str">
            <v>Nguyễn Xuân Phong</v>
          </cell>
          <cell r="E375" t="str">
            <v>Nam</v>
          </cell>
          <cell r="F375" t="str">
            <v>27/06/1968</v>
          </cell>
          <cell r="G375" t="str">
            <v>Hà Nội</v>
          </cell>
          <cell r="I375">
            <v>2</v>
          </cell>
          <cell r="J375" t="str">
            <v>4094/QĐ-ĐHKT ngày 16/12/2016 của Hiệu trưởng Trường ĐHKT</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cell r="J376" t="str">
            <v>4094/QĐ-ĐHKT ngày 16/12/2016 của Hiệu trưởng Trường ĐHKT</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cell r="J377" t="str">
            <v>4094/QĐ-ĐHKT ngày 16/12/2016 của Hiệu trưởng Trường ĐHKT</v>
          </cell>
        </row>
        <row r="378">
          <cell r="A378" t="str">
            <v>Nguyễn Văn Quang 10/02/1983</v>
          </cell>
          <cell r="B378">
            <v>71</v>
          </cell>
          <cell r="C378">
            <v>16055385</v>
          </cell>
          <cell r="D378" t="str">
            <v>Nguyễn Văn Quang</v>
          </cell>
          <cell r="E378" t="str">
            <v>Nam</v>
          </cell>
          <cell r="F378" t="str">
            <v>10/02/1983</v>
          </cell>
          <cell r="G378" t="str">
            <v>Thái Bình</v>
          </cell>
          <cell r="I378">
            <v>2</v>
          </cell>
          <cell r="J378" t="str">
            <v>4094/QĐ-ĐHKT ngày 16/12/2016 của Hiệu trưởng Trường ĐHKT</v>
          </cell>
        </row>
        <row r="379">
          <cell r="A379" t="str">
            <v>Nguyễn Thị Quý 19/03/1990</v>
          </cell>
          <cell r="B379">
            <v>72</v>
          </cell>
          <cell r="C379">
            <v>16055386</v>
          </cell>
          <cell r="D379" t="str">
            <v>Nguyễn Thị Quý</v>
          </cell>
          <cell r="E379" t="str">
            <v>Nữ</v>
          </cell>
          <cell r="F379" t="str">
            <v>19/03/1990</v>
          </cell>
          <cell r="G379" t="str">
            <v>Hà Nội</v>
          </cell>
          <cell r="I379">
            <v>2</v>
          </cell>
          <cell r="J379" t="str">
            <v>4094/QĐ-ĐHKT ngày 16/12/2016 của Hiệu trưởng Trường ĐHKT</v>
          </cell>
        </row>
        <row r="380">
          <cell r="A380" t="str">
            <v>Nguyễn Văn Quý 27/12/1986</v>
          </cell>
          <cell r="B380">
            <v>73</v>
          </cell>
          <cell r="C380">
            <v>16055387</v>
          </cell>
          <cell r="D380" t="str">
            <v>Nguyễn Văn Quý</v>
          </cell>
          <cell r="E380" t="str">
            <v>Nam</v>
          </cell>
          <cell r="F380" t="str">
            <v>27/12/1986</v>
          </cell>
          <cell r="G380" t="str">
            <v>Thái Bình</v>
          </cell>
          <cell r="I380">
            <v>2</v>
          </cell>
          <cell r="J380" t="str">
            <v>4094/QĐ-ĐHKT ngày 16/12/2016 của Hiệu trưởng Trường ĐHKT</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cell r="J381" t="str">
            <v>4094/QĐ-ĐHKT ngày 16/12/2016 của Hiệu trưởng Trường ĐHKT</v>
          </cell>
        </row>
        <row r="382">
          <cell r="A382" t="str">
            <v>Nguyễn Hoàng Sơn 29/07/1991</v>
          </cell>
          <cell r="B382">
            <v>75</v>
          </cell>
          <cell r="C382">
            <v>16055389</v>
          </cell>
          <cell r="D382" t="str">
            <v>Nguyễn Hoàng Sơn</v>
          </cell>
          <cell r="E382" t="str">
            <v>Nam</v>
          </cell>
          <cell r="F382" t="str">
            <v>29/07/1991</v>
          </cell>
          <cell r="G382" t="str">
            <v>Hà Nội</v>
          </cell>
          <cell r="I382">
            <v>2</v>
          </cell>
          <cell r="J382" t="str">
            <v>4094/QĐ-ĐHKT ngày 16/12/2016 của Hiệu trưởng Trường ĐHKT</v>
          </cell>
        </row>
        <row r="383">
          <cell r="A383" t="str">
            <v>Phạm Ngọc Sơn 08/05/1985</v>
          </cell>
          <cell r="B383">
            <v>76</v>
          </cell>
          <cell r="C383">
            <v>16055390</v>
          </cell>
          <cell r="D383" t="str">
            <v>Phạm Ngọc Sơn</v>
          </cell>
          <cell r="E383" t="str">
            <v>Nam</v>
          </cell>
          <cell r="F383" t="str">
            <v>08/05/1985</v>
          </cell>
          <cell r="G383" t="str">
            <v>Điện Biên</v>
          </cell>
          <cell r="I383">
            <v>2</v>
          </cell>
          <cell r="J383" t="str">
            <v>4094/QĐ-ĐHKT ngày 16/12/2016 của Hiệu trưởng Trường ĐHKT</v>
          </cell>
        </row>
        <row r="384">
          <cell r="A384" t="str">
            <v>Nguyễn Thị Sửu 27/03/1985</v>
          </cell>
          <cell r="B384">
            <v>77</v>
          </cell>
          <cell r="C384">
            <v>16055391</v>
          </cell>
          <cell r="D384" t="str">
            <v>Nguyễn Thị Sửu</v>
          </cell>
          <cell r="E384" t="str">
            <v>Nữ</v>
          </cell>
          <cell r="F384" t="str">
            <v>27/03/1985</v>
          </cell>
          <cell r="G384" t="str">
            <v>Hà Nội</v>
          </cell>
          <cell r="I384">
            <v>2</v>
          </cell>
          <cell r="J384" t="str">
            <v>4094/QĐ-ĐHKT ngày 16/12/2016 của Hiệu trưởng Trường ĐHKT</v>
          </cell>
        </row>
        <row r="385">
          <cell r="A385" t="str">
            <v>Nguyễn Thành Tâm 24/06/1989</v>
          </cell>
          <cell r="B385">
            <v>78</v>
          </cell>
          <cell r="C385">
            <v>16055392</v>
          </cell>
          <cell r="D385" t="str">
            <v>Nguyễn Thành Tâm</v>
          </cell>
          <cell r="E385" t="str">
            <v>Nam</v>
          </cell>
          <cell r="F385" t="str">
            <v>24/06/1989</v>
          </cell>
          <cell r="G385" t="str">
            <v>Bulgaria</v>
          </cell>
          <cell r="I385">
            <v>2</v>
          </cell>
          <cell r="J385" t="str">
            <v>4094/QĐ-ĐHKT ngày 16/12/2016 của Hiệu trưởng Trường ĐHKT</v>
          </cell>
        </row>
        <row r="386">
          <cell r="A386" t="str">
            <v>Kiều Văn Tâm 20/08/1976</v>
          </cell>
          <cell r="B386">
            <v>79</v>
          </cell>
          <cell r="C386">
            <v>16055393</v>
          </cell>
          <cell r="D386" t="str">
            <v>Kiều Văn Tâm</v>
          </cell>
          <cell r="E386" t="str">
            <v>Nam</v>
          </cell>
          <cell r="F386" t="str">
            <v>20/08/1976</v>
          </cell>
          <cell r="G386" t="str">
            <v>Hà Nội</v>
          </cell>
          <cell r="I386">
            <v>2</v>
          </cell>
          <cell r="J386" t="str">
            <v>4094/QĐ-ĐHKT ngày 16/12/2016 của Hiệu trưởng Trường ĐHKT</v>
          </cell>
        </row>
        <row r="387">
          <cell r="A387" t="str">
            <v>Đặng Thị Tập 29/12/1977</v>
          </cell>
          <cell r="B387">
            <v>80</v>
          </cell>
          <cell r="C387">
            <v>16055394</v>
          </cell>
          <cell r="D387" t="str">
            <v>Đặng Thị Tập</v>
          </cell>
          <cell r="E387" t="str">
            <v>Nữ</v>
          </cell>
          <cell r="F387" t="str">
            <v>29/12/1977</v>
          </cell>
          <cell r="G387" t="str">
            <v>Hà Nội</v>
          </cell>
          <cell r="I387">
            <v>2</v>
          </cell>
          <cell r="J387" t="str">
            <v>4094/QĐ-ĐHKT ngày 16/12/2016 của Hiệu trưởng Trường ĐHKT</v>
          </cell>
        </row>
        <row r="388">
          <cell r="A388" t="str">
            <v>Bùi Thế Thạch 19/11/1990</v>
          </cell>
          <cell r="B388">
            <v>81</v>
          </cell>
          <cell r="C388">
            <v>16055395</v>
          </cell>
          <cell r="D388" t="str">
            <v>Bùi Thế Thạch</v>
          </cell>
          <cell r="E388" t="str">
            <v>Nam</v>
          </cell>
          <cell r="F388" t="str">
            <v>19/11/1990</v>
          </cell>
          <cell r="G388" t="str">
            <v>Hà Nội</v>
          </cell>
          <cell r="I388">
            <v>2</v>
          </cell>
          <cell r="J388" t="str">
            <v>4094/QĐ-ĐHKT ngày 16/12/2016 của Hiệu trưởng Trường ĐHKT</v>
          </cell>
        </row>
        <row r="389">
          <cell r="A389" t="str">
            <v>Nguyễn Quang Thái 06/12/1984</v>
          </cell>
          <cell r="B389">
            <v>82</v>
          </cell>
          <cell r="C389">
            <v>16055396</v>
          </cell>
          <cell r="D389" t="str">
            <v>Nguyễn Quang Thái</v>
          </cell>
          <cell r="E389" t="str">
            <v>Nam</v>
          </cell>
          <cell r="F389" t="str">
            <v>06/12/1984</v>
          </cell>
          <cell r="G389" t="str">
            <v>Vĩnh Phúc</v>
          </cell>
          <cell r="I389">
            <v>2</v>
          </cell>
          <cell r="J389" t="str">
            <v>4094/QĐ-ĐHKT ngày 16/12/2016 của Hiệu trưởng Trường ĐHKT</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cell r="J390" t="str">
            <v>4094/QĐ-ĐHKT ngày 16/12/2016 của Hiệu trưởng Trường ĐHKT</v>
          </cell>
        </row>
        <row r="391">
          <cell r="A391" t="str">
            <v>Vũ Thị Mai Thanh 04/07/1984</v>
          </cell>
          <cell r="B391">
            <v>84</v>
          </cell>
          <cell r="C391">
            <v>16055398</v>
          </cell>
          <cell r="D391" t="str">
            <v>Vũ Thị Mai Thanh</v>
          </cell>
          <cell r="E391" t="str">
            <v>Nữ</v>
          </cell>
          <cell r="F391" t="str">
            <v>04/07/1984</v>
          </cell>
          <cell r="G391" t="str">
            <v>Nam Định</v>
          </cell>
          <cell r="I391">
            <v>2</v>
          </cell>
          <cell r="J391" t="str">
            <v>4094/QĐ-ĐHKT ngày 16/12/2016 của Hiệu trưởng Trường ĐHKT</v>
          </cell>
        </row>
        <row r="392">
          <cell r="A392" t="str">
            <v>Vũ Xuân Thành 27/03/1980</v>
          </cell>
          <cell r="B392">
            <v>85</v>
          </cell>
          <cell r="C392">
            <v>16055399</v>
          </cell>
          <cell r="D392" t="str">
            <v>Vũ Xuân Thành</v>
          </cell>
          <cell r="E392" t="str">
            <v>Nam</v>
          </cell>
          <cell r="F392" t="str">
            <v>27/03/1980</v>
          </cell>
          <cell r="G392" t="str">
            <v>Hưng Yên</v>
          </cell>
          <cell r="I392">
            <v>2</v>
          </cell>
          <cell r="J392" t="str">
            <v>4094/QĐ-ĐHKT ngày 16/12/2016 của Hiệu trưởng Trường ĐHKT</v>
          </cell>
        </row>
        <row r="393">
          <cell r="A393" t="str">
            <v>Lê Phương Thảo 28/07/1992</v>
          </cell>
          <cell r="B393">
            <v>86</v>
          </cell>
          <cell r="C393">
            <v>16055400</v>
          </cell>
          <cell r="D393" t="str">
            <v>Lê Phương Thảo</v>
          </cell>
          <cell r="E393" t="str">
            <v>Nữ</v>
          </cell>
          <cell r="F393" t="str">
            <v>28/07/1992</v>
          </cell>
          <cell r="G393" t="str">
            <v>Phú Thọ</v>
          </cell>
          <cell r="I393">
            <v>2</v>
          </cell>
          <cell r="J393" t="str">
            <v>4094/QĐ-ĐHKT ngày 16/12/2016 của Hiệu trưởng Trường ĐHKT</v>
          </cell>
        </row>
        <row r="394">
          <cell r="A394" t="str">
            <v>Trần Văn Thiện 04/09/1967</v>
          </cell>
          <cell r="B394">
            <v>87</v>
          </cell>
          <cell r="C394">
            <v>16055401</v>
          </cell>
          <cell r="D394" t="str">
            <v>Trần Văn Thiện</v>
          </cell>
          <cell r="E394" t="str">
            <v>Nam</v>
          </cell>
          <cell r="F394" t="str">
            <v>04/09/1967</v>
          </cell>
          <cell r="G394" t="str">
            <v>Thái Bình</v>
          </cell>
          <cell r="I394">
            <v>2</v>
          </cell>
          <cell r="J394" t="str">
            <v>4094/QĐ-ĐHKT ngày 16/12/2016 của Hiệu trưởng Trường ĐHKT</v>
          </cell>
        </row>
        <row r="395">
          <cell r="A395" t="str">
            <v>Ngô Minh Thỏa 07/05/1983</v>
          </cell>
          <cell r="B395">
            <v>88</v>
          </cell>
          <cell r="C395">
            <v>16055402</v>
          </cell>
          <cell r="D395" t="str">
            <v>Ngô Minh Thỏa</v>
          </cell>
          <cell r="E395" t="str">
            <v>Nam</v>
          </cell>
          <cell r="F395" t="str">
            <v>07/05/1983</v>
          </cell>
          <cell r="G395" t="str">
            <v>Thái Bình</v>
          </cell>
          <cell r="I395">
            <v>2</v>
          </cell>
          <cell r="J395" t="str">
            <v>4094/QĐ-ĐHKT ngày 16/12/2016 của Hiệu trưởng Trường ĐHKT</v>
          </cell>
        </row>
        <row r="396">
          <cell r="A396" t="str">
            <v>Đinh Văn Thuần 10/09/1971</v>
          </cell>
          <cell r="B396">
            <v>89</v>
          </cell>
          <cell r="C396">
            <v>16055403</v>
          </cell>
          <cell r="D396" t="str">
            <v>Đinh Văn Thuần</v>
          </cell>
          <cell r="E396" t="str">
            <v>Nam</v>
          </cell>
          <cell r="F396" t="str">
            <v>10/09/1971</v>
          </cell>
          <cell r="G396" t="str">
            <v>Nam Định</v>
          </cell>
          <cell r="I396">
            <v>2</v>
          </cell>
          <cell r="J396" t="str">
            <v>4094/QĐ-ĐHKT ngày 16/12/2016 của Hiệu trưởng Trường ĐHKT</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cell r="J397" t="str">
            <v>4094/QĐ-ĐHKT ngày 16/12/2016 của Hiệu trưởng Trường ĐHKT</v>
          </cell>
        </row>
        <row r="398">
          <cell r="A398" t="str">
            <v>Mai Thanh Thủy 01/02/1985</v>
          </cell>
          <cell r="B398">
            <v>91</v>
          </cell>
          <cell r="C398">
            <v>16055405</v>
          </cell>
          <cell r="D398" t="str">
            <v>Mai Thanh Thủy</v>
          </cell>
          <cell r="E398" t="str">
            <v>Nữ</v>
          </cell>
          <cell r="F398" t="str">
            <v>01/02/1985</v>
          </cell>
          <cell r="G398" t="str">
            <v>Quảng Ninh</v>
          </cell>
          <cell r="I398">
            <v>2</v>
          </cell>
          <cell r="J398" t="str">
            <v>4094/QĐ-ĐHKT ngày 16/12/2016 của Hiệu trưởng Trường ĐHKT</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cell r="J399" t="str">
            <v>4094/QĐ-ĐHKT ngày 16/12/2016 của Hiệu trưởng Trường ĐHKT</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cell r="J400" t="str">
            <v>4094/QĐ-ĐHKT ngày 16/12/2016 của Hiệu trưởng Trường ĐHKT</v>
          </cell>
        </row>
        <row r="401">
          <cell r="A401" t="str">
            <v>Phạm Hồng Thúy 20/11/1976</v>
          </cell>
          <cell r="B401">
            <v>94</v>
          </cell>
          <cell r="C401">
            <v>16055408</v>
          </cell>
          <cell r="D401" t="str">
            <v>Phạm Hồng Thúy</v>
          </cell>
          <cell r="E401" t="str">
            <v>Nữ</v>
          </cell>
          <cell r="F401" t="str">
            <v>20/11/1976</v>
          </cell>
          <cell r="G401" t="str">
            <v>Hà Nội</v>
          </cell>
          <cell r="I401">
            <v>2</v>
          </cell>
          <cell r="J401" t="str">
            <v>4094/QĐ-ĐHKT ngày 16/12/2016 của Hiệu trưởng Trường ĐHKT</v>
          </cell>
        </row>
        <row r="402">
          <cell r="A402" t="str">
            <v>Hoàng Phương Thúy 20/05/1988</v>
          </cell>
          <cell r="B402">
            <v>95</v>
          </cell>
          <cell r="C402">
            <v>16055409</v>
          </cell>
          <cell r="D402" t="str">
            <v>Hoàng Phương Thúy</v>
          </cell>
          <cell r="E402" t="str">
            <v>Nữ</v>
          </cell>
          <cell r="F402" t="str">
            <v>20/05/1988</v>
          </cell>
          <cell r="G402" t="str">
            <v>Sơn La</v>
          </cell>
          <cell r="I402">
            <v>2</v>
          </cell>
          <cell r="J402" t="str">
            <v>4094/QĐ-ĐHKT ngày 16/12/2016 của Hiệu trưởng Trường ĐHKT</v>
          </cell>
        </row>
        <row r="403">
          <cell r="A403" t="str">
            <v>Phùng Thị Thúy 29/04/1992</v>
          </cell>
          <cell r="B403">
            <v>96</v>
          </cell>
          <cell r="C403">
            <v>16055410</v>
          </cell>
          <cell r="D403" t="str">
            <v>Phùng Thị Thúy</v>
          </cell>
          <cell r="E403" t="str">
            <v>Nữ</v>
          </cell>
          <cell r="F403" t="str">
            <v>29/04/1992</v>
          </cell>
          <cell r="G403" t="str">
            <v>Hà Nội</v>
          </cell>
          <cell r="I403">
            <v>2</v>
          </cell>
          <cell r="J403" t="str">
            <v>4094/QĐ-ĐHKT ngày 16/12/2016 của Hiệu trưởng Trường ĐHKT</v>
          </cell>
        </row>
        <row r="404">
          <cell r="A404" t="str">
            <v>Ngô Văn Tiến 09/11/1981</v>
          </cell>
          <cell r="B404">
            <v>97</v>
          </cell>
          <cell r="C404">
            <v>16055411</v>
          </cell>
          <cell r="D404" t="str">
            <v>Ngô Văn Tiến</v>
          </cell>
          <cell r="E404" t="str">
            <v>Nam</v>
          </cell>
          <cell r="F404" t="str">
            <v>09/11/1981</v>
          </cell>
          <cell r="G404" t="str">
            <v>Bắc Giang</v>
          </cell>
          <cell r="I404">
            <v>2</v>
          </cell>
          <cell r="J404" t="str">
            <v>4094/QĐ-ĐHKT ngày 16/12/2016 của Hiệu trưởng Trường ĐHKT</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cell r="J405" t="str">
            <v>4094/QĐ-ĐHKT ngày 16/12/2016 của Hiệu trưởng Trường ĐHKT</v>
          </cell>
        </row>
        <row r="406">
          <cell r="A406" t="str">
            <v>Cấn Mạnh Toàn 30/08/1986</v>
          </cell>
          <cell r="B406">
            <v>99</v>
          </cell>
          <cell r="C406">
            <v>16055413</v>
          </cell>
          <cell r="D406" t="str">
            <v>Cấn Mạnh Toàn</v>
          </cell>
          <cell r="E406" t="str">
            <v>Nam</v>
          </cell>
          <cell r="F406" t="str">
            <v>30/08/1986</v>
          </cell>
          <cell r="G406" t="str">
            <v>Hà Nội</v>
          </cell>
          <cell r="I406">
            <v>2</v>
          </cell>
          <cell r="J406" t="str">
            <v>4094/QĐ-ĐHKT ngày 16/12/2016 của Hiệu trưởng Trường ĐHKT</v>
          </cell>
        </row>
        <row r="407">
          <cell r="A407" t="str">
            <v>Lê Hồng Trang 28/12/1990</v>
          </cell>
          <cell r="B407">
            <v>100</v>
          </cell>
          <cell r="C407">
            <v>16055414</v>
          </cell>
          <cell r="D407" t="str">
            <v>Lê Hồng Trang</v>
          </cell>
          <cell r="E407" t="str">
            <v>Nữ</v>
          </cell>
          <cell r="F407" t="str">
            <v>28/12/1990</v>
          </cell>
          <cell r="G407" t="str">
            <v>Hà Nội</v>
          </cell>
          <cell r="I407">
            <v>2</v>
          </cell>
          <cell r="J407" t="str">
            <v>4094/QĐ-ĐHKT ngày 16/12/2016 của Hiệu trưởng Trường ĐHKT</v>
          </cell>
        </row>
        <row r="408">
          <cell r="A408" t="str">
            <v>Trần Huyền Trang 11/11/1990</v>
          </cell>
          <cell r="B408">
            <v>101</v>
          </cell>
          <cell r="C408">
            <v>16055415</v>
          </cell>
          <cell r="D408" t="str">
            <v>Trần Huyền Trang</v>
          </cell>
          <cell r="E408" t="str">
            <v>Nữ</v>
          </cell>
          <cell r="F408" t="str">
            <v>11/11/1990</v>
          </cell>
          <cell r="G408" t="str">
            <v>Hà Nội</v>
          </cell>
          <cell r="I408">
            <v>2</v>
          </cell>
          <cell r="J408" t="str">
            <v>4094/QĐ-ĐHKT ngày 16/12/2016 của Hiệu trưởng Trường ĐHKT</v>
          </cell>
        </row>
        <row r="409">
          <cell r="A409" t="str">
            <v>Nghiêm Vân Trang 12/08/1984</v>
          </cell>
          <cell r="B409">
            <v>102</v>
          </cell>
          <cell r="C409">
            <v>16055416</v>
          </cell>
          <cell r="D409" t="str">
            <v>Nghiêm Vân Trang</v>
          </cell>
          <cell r="E409" t="str">
            <v>Nữ</v>
          </cell>
          <cell r="F409" t="str">
            <v>12/08/1984</v>
          </cell>
          <cell r="G409" t="str">
            <v>Sơn La</v>
          </cell>
          <cell r="I409">
            <v>2</v>
          </cell>
          <cell r="J409" t="str">
            <v>4094/QĐ-ĐHKT ngày 16/12/2016 của Hiệu trưởng Trường ĐHKT</v>
          </cell>
        </row>
        <row r="410">
          <cell r="A410" t="str">
            <v>Đinh Trọng 29/06/1977</v>
          </cell>
          <cell r="B410">
            <v>103</v>
          </cell>
          <cell r="C410">
            <v>16055417</v>
          </cell>
          <cell r="D410" t="str">
            <v>Đinh Trọng</v>
          </cell>
          <cell r="E410" t="str">
            <v>Nam</v>
          </cell>
          <cell r="F410" t="str">
            <v>29/06/1977</v>
          </cell>
          <cell r="G410" t="str">
            <v>Hà Nội</v>
          </cell>
          <cell r="I410">
            <v>2</v>
          </cell>
          <cell r="J410" t="str">
            <v>4094/QĐ-ĐHKT ngày 16/12/2016 của Hiệu trưởng Trường ĐHKT</v>
          </cell>
        </row>
        <row r="411">
          <cell r="A411" t="str">
            <v>Phạm Quang Trung 24/04/1991</v>
          </cell>
          <cell r="B411">
            <v>104</v>
          </cell>
          <cell r="C411">
            <v>16055418</v>
          </cell>
          <cell r="D411" t="str">
            <v>Phạm Quang Trung</v>
          </cell>
          <cell r="E411" t="str">
            <v>Nam</v>
          </cell>
          <cell r="F411" t="str">
            <v>24/04/1991</v>
          </cell>
          <cell r="G411" t="str">
            <v>Ninh Bình</v>
          </cell>
          <cell r="I411">
            <v>2</v>
          </cell>
          <cell r="J411" t="str">
            <v>4094/QĐ-ĐHKT ngày 16/12/2016 của Hiệu trưởng Trường ĐHKT</v>
          </cell>
        </row>
        <row r="412">
          <cell r="A412" t="str">
            <v>Cao Thành Trung 17/03/1985</v>
          </cell>
          <cell r="B412">
            <v>105</v>
          </cell>
          <cell r="C412">
            <v>16055419</v>
          </cell>
          <cell r="D412" t="str">
            <v>Cao Thành Trung</v>
          </cell>
          <cell r="E412" t="str">
            <v>Nam</v>
          </cell>
          <cell r="F412" t="str">
            <v>17/03/1985</v>
          </cell>
          <cell r="G412" t="str">
            <v>Ninh Bình</v>
          </cell>
          <cell r="I412">
            <v>2</v>
          </cell>
          <cell r="J412" t="str">
            <v>4094/QĐ-ĐHKT ngày 16/12/2016 của Hiệu trưởng Trường ĐHKT</v>
          </cell>
        </row>
        <row r="413">
          <cell r="A413" t="str">
            <v>Thái Duy Trường 13/09/1985</v>
          </cell>
          <cell r="B413">
            <v>106</v>
          </cell>
          <cell r="C413">
            <v>16055420</v>
          </cell>
          <cell r="D413" t="str">
            <v>Thái Duy Trường</v>
          </cell>
          <cell r="E413" t="str">
            <v>Nam</v>
          </cell>
          <cell r="F413" t="str">
            <v>13/09/1985</v>
          </cell>
          <cell r="G413" t="str">
            <v>Phú Thọ</v>
          </cell>
          <cell r="I413">
            <v>2</v>
          </cell>
          <cell r="J413" t="str">
            <v>4094/QĐ-ĐHKT ngày 16/12/2016 của Hiệu trưởng Trường ĐHKT</v>
          </cell>
        </row>
        <row r="414">
          <cell r="A414" t="str">
            <v>Đào Minh Tú 28/01/1972</v>
          </cell>
          <cell r="B414">
            <v>107</v>
          </cell>
          <cell r="C414">
            <v>16055421</v>
          </cell>
          <cell r="D414" t="str">
            <v>Đào Minh Tú</v>
          </cell>
          <cell r="E414" t="str">
            <v>Nam</v>
          </cell>
          <cell r="F414" t="str">
            <v>28/01/1972</v>
          </cell>
          <cell r="G414" t="str">
            <v>Hưng Yên</v>
          </cell>
          <cell r="I414">
            <v>2</v>
          </cell>
          <cell r="J414" t="str">
            <v>4094/QĐ-ĐHKT ngày 16/12/2016 của Hiệu trưởng Trường ĐHKT</v>
          </cell>
        </row>
        <row r="415">
          <cell r="A415" t="str">
            <v>Nguyễn Xuân Tú 26/08/1991</v>
          </cell>
          <cell r="B415">
            <v>108</v>
          </cell>
          <cell r="C415">
            <v>16055422</v>
          </cell>
          <cell r="D415" t="str">
            <v>Nguyễn Xuân Tú</v>
          </cell>
          <cell r="E415" t="str">
            <v>Nam</v>
          </cell>
          <cell r="F415" t="str">
            <v>26/08/1991</v>
          </cell>
          <cell r="G415" t="str">
            <v>Hà Nội</v>
          </cell>
          <cell r="I415">
            <v>2</v>
          </cell>
          <cell r="J415" t="str">
            <v>4094/QĐ-ĐHKT ngày 16/12/2016 của Hiệu trưởng Trường ĐHKT</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cell r="J416" t="str">
            <v>4094/QĐ-ĐHKT ngày 16/12/2016 của Hiệu trưởng Trường ĐHKT</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cell r="J417" t="str">
            <v>4094/QĐ-ĐHKT ngày 16/12/2016 của Hiệu trưởng Trường ĐHKT</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cell r="J418" t="str">
            <v>4094/QĐ-ĐHKT ngày 16/12/2016 của Hiệu trưởng Trường ĐHKT</v>
          </cell>
        </row>
        <row r="419">
          <cell r="A419" t="str">
            <v>Dương Minh Tuấn 27/08/1981</v>
          </cell>
          <cell r="B419">
            <v>112</v>
          </cell>
          <cell r="C419">
            <v>16055426</v>
          </cell>
          <cell r="D419" t="str">
            <v>Dương Minh Tuấn</v>
          </cell>
          <cell r="E419" t="str">
            <v>Nam</v>
          </cell>
          <cell r="F419" t="str">
            <v>27/08/1981</v>
          </cell>
          <cell r="G419" t="str">
            <v>Hà Nội</v>
          </cell>
          <cell r="I419">
            <v>2</v>
          </cell>
          <cell r="J419" t="str">
            <v>4094/QĐ-ĐHKT ngày 16/12/2016 của Hiệu trưởng Trường ĐHKT</v>
          </cell>
        </row>
        <row r="420">
          <cell r="A420" t="str">
            <v>Lê Minh Tuấn 18/05/1984</v>
          </cell>
          <cell r="B420">
            <v>113</v>
          </cell>
          <cell r="C420">
            <v>16055427</v>
          </cell>
          <cell r="D420" t="str">
            <v>Lê Minh Tuấn</v>
          </cell>
          <cell r="E420" t="str">
            <v>Nam</v>
          </cell>
          <cell r="F420" t="str">
            <v>18/05/1984</v>
          </cell>
          <cell r="G420" t="str">
            <v>Hà Nội</v>
          </cell>
          <cell r="I420">
            <v>2</v>
          </cell>
          <cell r="J420" t="str">
            <v>4094/QĐ-ĐHKT ngày 16/12/2016 của Hiệu trưởng Trường ĐHKT</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cell r="J421" t="str">
            <v>4094/QĐ-ĐHKT ngày 16/12/2016 của Hiệu trưởng Trường ĐHKT</v>
          </cell>
        </row>
        <row r="422">
          <cell r="A422" t="str">
            <v>Nguyễn Thanh Vân 20/11/1980</v>
          </cell>
          <cell r="B422">
            <v>115</v>
          </cell>
          <cell r="C422">
            <v>16055429</v>
          </cell>
          <cell r="D422" t="str">
            <v>Nguyễn Thanh Vân</v>
          </cell>
          <cell r="E422" t="str">
            <v>Nữ</v>
          </cell>
          <cell r="F422" t="str">
            <v>20/11/1980</v>
          </cell>
          <cell r="G422" t="str">
            <v>Hòa Bình</v>
          </cell>
          <cell r="I422">
            <v>2</v>
          </cell>
          <cell r="J422" t="str">
            <v>4094/QĐ-ĐHKT ngày 16/12/2016 của Hiệu trưởng Trường ĐHKT</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cell r="J423" t="str">
            <v>4094/QĐ-ĐHKT ngày 16/12/2016 của Hiệu trưởng Trường ĐHKT</v>
          </cell>
        </row>
        <row r="424">
          <cell r="A424" t="str">
            <v xml:space="preserve"> </v>
          </cell>
          <cell r="B424" t="str">
            <v>4. CHUYÊN NGÀNH: TÀI CHÍNH NGÂN HÀNG</v>
          </cell>
          <cell r="I424">
            <v>2</v>
          </cell>
          <cell r="J424" t="str">
            <v>4094/QĐ-ĐHKT ngày 16/12/2016 của Hiệu trưởng Trường ĐHKT</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cell r="J425" t="str">
            <v>4094/QĐ-ĐHKT ngày 16/12/2016 của Hiệu trưởng Trường ĐHKT</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cell r="J426" t="str">
            <v>4094/QĐ-ĐHKT ngày 16/12/2016 của Hiệu trưởng Trường ĐHKT</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cell r="J427" t="str">
            <v>4094/QĐ-ĐHKT ngày 16/12/2016 của Hiệu trưởng Trường ĐHKT</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cell r="J428" t="str">
            <v>4094/QĐ-ĐHKT ngày 16/12/2016 của Hiệu trưởng Trường ĐHKT</v>
          </cell>
        </row>
        <row r="429">
          <cell r="A429" t="str">
            <v>Đặng Văn Du 14/10/1989</v>
          </cell>
          <cell r="B429">
            <v>5</v>
          </cell>
          <cell r="C429">
            <v>16055435</v>
          </cell>
          <cell r="D429" t="str">
            <v>Đặng Văn Du</v>
          </cell>
          <cell r="E429" t="str">
            <v>Nam</v>
          </cell>
          <cell r="F429" t="str">
            <v>14/10/1989</v>
          </cell>
          <cell r="G429" t="str">
            <v>Bắc Giang</v>
          </cell>
          <cell r="I429">
            <v>2</v>
          </cell>
          <cell r="J429" t="str">
            <v>4094/QĐ-ĐHKT ngày 16/12/2016 của Hiệu trưởng Trường ĐHKT</v>
          </cell>
        </row>
        <row r="430">
          <cell r="A430" t="str">
            <v>Trịnh Ngọc Dũng 10/02/1993</v>
          </cell>
          <cell r="B430">
            <v>6</v>
          </cell>
          <cell r="C430">
            <v>16055436</v>
          </cell>
          <cell r="D430" t="str">
            <v>Trịnh Ngọc Dũng</v>
          </cell>
          <cell r="E430" t="str">
            <v>Nam</v>
          </cell>
          <cell r="F430" t="str">
            <v>10/02/1993</v>
          </cell>
          <cell r="G430" t="str">
            <v>Hà Tĩnh</v>
          </cell>
          <cell r="I430">
            <v>2</v>
          </cell>
          <cell r="J430" t="str">
            <v>4094/QĐ-ĐHKT ngày 16/12/2016 của Hiệu trưởng Trường ĐHKT</v>
          </cell>
        </row>
        <row r="431">
          <cell r="A431" t="str">
            <v>Nguyễn Hữu Đạt 08/04/1989</v>
          </cell>
          <cell r="B431">
            <v>7</v>
          </cell>
          <cell r="C431">
            <v>16055437</v>
          </cell>
          <cell r="D431" t="str">
            <v>Nguyễn Hữu Đạt</v>
          </cell>
          <cell r="E431" t="str">
            <v>Nam</v>
          </cell>
          <cell r="F431" t="str">
            <v>08/04/1989</v>
          </cell>
          <cell r="G431" t="str">
            <v>Nghệ An</v>
          </cell>
          <cell r="I431">
            <v>2</v>
          </cell>
          <cell r="J431" t="str">
            <v>4094/QĐ-ĐHKT ngày 16/12/2016 của Hiệu trưởng Trường ĐHKT</v>
          </cell>
        </row>
        <row r="432">
          <cell r="A432" t="str">
            <v>Hà Quang Đông 08/02/1994</v>
          </cell>
          <cell r="B432">
            <v>8</v>
          </cell>
          <cell r="C432">
            <v>16055438</v>
          </cell>
          <cell r="D432" t="str">
            <v>Hà Quang Đông</v>
          </cell>
          <cell r="E432" t="str">
            <v>Nam</v>
          </cell>
          <cell r="F432" t="str">
            <v>08/02/1994</v>
          </cell>
          <cell r="G432" t="str">
            <v>Phú Thọ</v>
          </cell>
          <cell r="I432">
            <v>2</v>
          </cell>
          <cell r="J432" t="str">
            <v>4094/QĐ-ĐHKT ngày 16/12/2016 của Hiệu trưởng Trường ĐHKT</v>
          </cell>
        </row>
        <row r="433">
          <cell r="A433" t="str">
            <v>Phùng Ngọc Đức 11/09/1989</v>
          </cell>
          <cell r="B433">
            <v>9</v>
          </cell>
          <cell r="C433">
            <v>16055439</v>
          </cell>
          <cell r="D433" t="str">
            <v>Phùng Ngọc Đức</v>
          </cell>
          <cell r="E433" t="str">
            <v>Nam</v>
          </cell>
          <cell r="F433" t="str">
            <v>11/09/1989</v>
          </cell>
          <cell r="G433" t="str">
            <v>Nghệ An</v>
          </cell>
          <cell r="I433">
            <v>2</v>
          </cell>
          <cell r="J433" t="str">
            <v>4094/QĐ-ĐHKT ngày 16/12/2016 của Hiệu trưởng Trường ĐHKT</v>
          </cell>
        </row>
        <row r="434">
          <cell r="A434" t="str">
            <v>Nguyễn Văn Đức 22/08/1994</v>
          </cell>
          <cell r="B434">
            <v>10</v>
          </cell>
          <cell r="C434">
            <v>16055440</v>
          </cell>
          <cell r="D434" t="str">
            <v>Nguyễn Văn Đức</v>
          </cell>
          <cell r="E434" t="str">
            <v>Nam</v>
          </cell>
          <cell r="F434" t="str">
            <v>22/08/1994</v>
          </cell>
          <cell r="G434" t="str">
            <v>Nam Định</v>
          </cell>
          <cell r="I434">
            <v>2</v>
          </cell>
          <cell r="J434" t="str">
            <v>4094/QĐ-ĐHKT ngày 16/12/2016 của Hiệu trưởng Trường ĐHKT</v>
          </cell>
        </row>
        <row r="435">
          <cell r="A435" t="str">
            <v>Nguyễn Bá Giang 22/04/1987</v>
          </cell>
          <cell r="B435">
            <v>11</v>
          </cell>
          <cell r="C435">
            <v>16055441</v>
          </cell>
          <cell r="D435" t="str">
            <v>Nguyễn Bá Giang</v>
          </cell>
          <cell r="E435" t="str">
            <v>Nam</v>
          </cell>
          <cell r="F435" t="str">
            <v>22/04/1987</v>
          </cell>
          <cell r="G435" t="str">
            <v>Nghệ An</v>
          </cell>
          <cell r="I435">
            <v>2</v>
          </cell>
          <cell r="J435" t="str">
            <v>4094/QĐ-ĐHKT ngày 16/12/2016 của Hiệu trưởng Trường ĐHKT</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cell r="J436" t="str">
            <v>4094/QĐ-ĐHKT ngày 16/12/2016 của Hiệu trưởng Trường ĐHKT</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cell r="J437" t="str">
            <v>4094/QĐ-ĐHKT ngày 16/12/2016 của Hiệu trưởng Trường ĐHKT</v>
          </cell>
        </row>
        <row r="438">
          <cell r="A438" t="str">
            <v>Nguyễn Văn Hà 10/7/1993</v>
          </cell>
          <cell r="B438">
            <v>14</v>
          </cell>
          <cell r="C438">
            <v>16055444</v>
          </cell>
          <cell r="D438" t="str">
            <v>Nguyễn Văn Hà</v>
          </cell>
          <cell r="E438" t="str">
            <v>Nam</v>
          </cell>
          <cell r="F438" t="str">
            <v>10/7/1993</v>
          </cell>
          <cell r="G438" t="str">
            <v>Nam Định</v>
          </cell>
          <cell r="I438">
            <v>2</v>
          </cell>
          <cell r="J438" t="str">
            <v>4094/QĐ-ĐHKT ngày 16/12/2016 của Hiệu trưởng Trường ĐHKT</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cell r="J439" t="str">
            <v>4094/QĐ-ĐHKT ngày 16/12/2016 của Hiệu trưởng Trường ĐHKT</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cell r="J440" t="str">
            <v>4094/QĐ-ĐHKT ngày 16/12/2016 của Hiệu trưởng Trường ĐHKT</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cell r="J441" t="str">
            <v>4094/QĐ-ĐHKT ngày 16/12/2016 của Hiệu trưởng Trường ĐHKT</v>
          </cell>
        </row>
        <row r="442">
          <cell r="A442" t="str">
            <v>Nguyễn Xuân Hiển 28/05/1992</v>
          </cell>
          <cell r="B442">
            <v>18</v>
          </cell>
          <cell r="C442">
            <v>16055448</v>
          </cell>
          <cell r="D442" t="str">
            <v>Nguyễn Xuân Hiển</v>
          </cell>
          <cell r="E442" t="str">
            <v>Nam</v>
          </cell>
          <cell r="F442" t="str">
            <v>28/05/1992</v>
          </cell>
          <cell r="G442" t="str">
            <v>Hà Nội</v>
          </cell>
          <cell r="I442">
            <v>2</v>
          </cell>
          <cell r="J442" t="str">
            <v>4094/QĐ-ĐHKT ngày 16/12/2016 của Hiệu trưởng Trường ĐHKT</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cell r="J443" t="str">
            <v>4094/QĐ-ĐHKT ngày 16/12/2016 của Hiệu trưởng Trường ĐHKT</v>
          </cell>
        </row>
        <row r="444">
          <cell r="A444" t="str">
            <v>Trần Kim Hoàn 19/10/1989</v>
          </cell>
          <cell r="B444">
            <v>20</v>
          </cell>
          <cell r="C444">
            <v>16055450</v>
          </cell>
          <cell r="D444" t="str">
            <v>Trần Kim Hoàn</v>
          </cell>
          <cell r="E444" t="str">
            <v>Nữ</v>
          </cell>
          <cell r="F444" t="str">
            <v>19/10/1989</v>
          </cell>
          <cell r="G444" t="str">
            <v>Lạng Sơn</v>
          </cell>
          <cell r="I444">
            <v>2</v>
          </cell>
          <cell r="J444" t="str">
            <v>4094/QĐ-ĐHKT ngày 16/12/2016 của Hiệu trưởng Trường ĐHKT</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cell r="J445" t="str">
            <v>4094/QĐ-ĐHKT ngày 16/12/2016 của Hiệu trưởng Trường ĐHKT</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cell r="J446" t="str">
            <v>4094/QĐ-ĐHKT ngày 16/12/2016 của Hiệu trưởng Trường ĐHKT</v>
          </cell>
        </row>
        <row r="447">
          <cell r="A447" t="str">
            <v>Vũ Xuân Huy 14/11/1990</v>
          </cell>
          <cell r="B447">
            <v>23</v>
          </cell>
          <cell r="C447">
            <v>16055453</v>
          </cell>
          <cell r="D447" t="str">
            <v>Vũ Xuân Huy</v>
          </cell>
          <cell r="E447" t="str">
            <v>Nam</v>
          </cell>
          <cell r="F447" t="str">
            <v>14/11/1990</v>
          </cell>
          <cell r="G447" t="str">
            <v>Bắc Ninh</v>
          </cell>
          <cell r="I447">
            <v>2</v>
          </cell>
          <cell r="J447" t="str">
            <v>4094/QĐ-ĐHKT ngày 16/12/2016 của Hiệu trưởng Trường ĐHKT</v>
          </cell>
        </row>
        <row r="448">
          <cell r="A448" t="str">
            <v>Vũ Hà Huyền 20/10/1992</v>
          </cell>
          <cell r="B448">
            <v>24</v>
          </cell>
          <cell r="C448">
            <v>16055455</v>
          </cell>
          <cell r="D448" t="str">
            <v>Vũ Hà Huyền</v>
          </cell>
          <cell r="E448" t="str">
            <v>Nữ</v>
          </cell>
          <cell r="F448" t="str">
            <v>20/10/1992</v>
          </cell>
          <cell r="G448" t="str">
            <v>Hà Nội</v>
          </cell>
          <cell r="I448">
            <v>2</v>
          </cell>
          <cell r="J448" t="str">
            <v>4094/QĐ-ĐHKT ngày 16/12/2016 của Hiệu trưởng Trường ĐHKT</v>
          </cell>
        </row>
        <row r="449">
          <cell r="A449" t="str">
            <v>Hoàng Thanh Huyền 12/12/1980</v>
          </cell>
          <cell r="B449">
            <v>25</v>
          </cell>
          <cell r="C449">
            <v>16055456</v>
          </cell>
          <cell r="D449" t="str">
            <v>Hoàng Thanh Huyền</v>
          </cell>
          <cell r="E449" t="str">
            <v>Nam</v>
          </cell>
          <cell r="F449" t="str">
            <v>12/12/1980</v>
          </cell>
          <cell r="G449" t="str">
            <v>Yên Bái</v>
          </cell>
          <cell r="I449">
            <v>2</v>
          </cell>
          <cell r="J449" t="str">
            <v>4094/QĐ-ĐHKT ngày 16/12/2016 của Hiệu trưởng Trường ĐHKT</v>
          </cell>
        </row>
        <row r="450">
          <cell r="A450" t="str">
            <v>Đỗ Thị Huyền 17/10/1987</v>
          </cell>
          <cell r="B450">
            <v>26</v>
          </cell>
          <cell r="C450">
            <v>16055457</v>
          </cell>
          <cell r="D450" t="str">
            <v>Đỗ Thị Huyền</v>
          </cell>
          <cell r="E450" t="str">
            <v>Nữ</v>
          </cell>
          <cell r="F450" t="str">
            <v>17/10/1987</v>
          </cell>
          <cell r="G450" t="str">
            <v>Bắc Giang</v>
          </cell>
          <cell r="I450">
            <v>2</v>
          </cell>
          <cell r="J450" t="str">
            <v>4094/QĐ-ĐHKT ngày 16/12/2016 của Hiệu trưởng Trường ĐHKT</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cell r="J451" t="str">
            <v>4094/QĐ-ĐHKT ngày 16/12/2016 của Hiệu trưởng Trường ĐHKT</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cell r="J452" t="str">
            <v>4094/QĐ-ĐHKT ngày 16/12/2016 của Hiệu trưởng Trường ĐHKT</v>
          </cell>
        </row>
        <row r="453">
          <cell r="A453" t="str">
            <v>Phạm Quang Khánh 21/08/1989</v>
          </cell>
          <cell r="B453">
            <v>29</v>
          </cell>
          <cell r="C453">
            <v>16055461</v>
          </cell>
          <cell r="D453" t="str">
            <v>Phạm Quang Khánh</v>
          </cell>
          <cell r="E453" t="str">
            <v>Nam</v>
          </cell>
          <cell r="F453" t="str">
            <v>21/08/1989</v>
          </cell>
          <cell r="G453" t="str">
            <v>Nam Định</v>
          </cell>
          <cell r="I453">
            <v>2</v>
          </cell>
          <cell r="J453" t="str">
            <v>4094/QĐ-ĐHKT ngày 16/12/2016 của Hiệu trưởng Trường ĐHKT</v>
          </cell>
        </row>
        <row r="454">
          <cell r="A454" t="str">
            <v>Lê Thị Kim Liên 05/09/1982</v>
          </cell>
          <cell r="B454">
            <v>30</v>
          </cell>
          <cell r="C454">
            <v>16055462</v>
          </cell>
          <cell r="D454" t="str">
            <v>Lê Thị Kim Liên</v>
          </cell>
          <cell r="E454" t="str">
            <v>Nữ</v>
          </cell>
          <cell r="F454" t="str">
            <v>05/09/1982</v>
          </cell>
          <cell r="G454" t="str">
            <v>Hà Tĩnh</v>
          </cell>
          <cell r="I454">
            <v>2</v>
          </cell>
          <cell r="J454" t="str">
            <v>4094/QĐ-ĐHKT ngày 16/12/2016 của Hiệu trưởng Trường ĐHKT</v>
          </cell>
        </row>
        <row r="455">
          <cell r="A455" t="str">
            <v>Trần Hồng Linh 21/10/1991</v>
          </cell>
          <cell r="B455">
            <v>31</v>
          </cell>
          <cell r="C455">
            <v>16055463</v>
          </cell>
          <cell r="D455" t="str">
            <v>Trần Hồng Linh</v>
          </cell>
          <cell r="E455" t="str">
            <v>Nữ</v>
          </cell>
          <cell r="F455" t="str">
            <v>21/10/1991</v>
          </cell>
          <cell r="G455" t="str">
            <v>Hà Nội</v>
          </cell>
          <cell r="I455">
            <v>2</v>
          </cell>
          <cell r="J455" t="str">
            <v>4094/QĐ-ĐHKT ngày 16/12/2016 của Hiệu trưởng Trường ĐHKT</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cell r="J456" t="str">
            <v>4094/QĐ-ĐHKT ngày 16/12/2016 của Hiệu trưởng Trường ĐHKT</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cell r="J457" t="str">
            <v>4094/QĐ-ĐHKT ngày 16/12/2016 của Hiệu trưởng Trường ĐHKT</v>
          </cell>
        </row>
        <row r="458">
          <cell r="A458" t="str">
            <v>Trần Thùy Linh 16/07/1987</v>
          </cell>
          <cell r="B458">
            <v>34</v>
          </cell>
          <cell r="C458">
            <v>16055466</v>
          </cell>
          <cell r="D458" t="str">
            <v>Trần Thùy Linh</v>
          </cell>
          <cell r="E458" t="str">
            <v>Nữ</v>
          </cell>
          <cell r="F458" t="str">
            <v>16/07/1987</v>
          </cell>
          <cell r="G458" t="str">
            <v>Hưng Yên</v>
          </cell>
          <cell r="I458">
            <v>2</v>
          </cell>
          <cell r="J458" t="str">
            <v>4094/QĐ-ĐHKT ngày 16/12/2016 của Hiệu trưởng Trường ĐHKT</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cell r="J459" t="str">
            <v>4094/QĐ-ĐHKT ngày 16/12/2016 của Hiệu trưởng Trường ĐHKT</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cell r="J460" t="str">
            <v>4094/QĐ-ĐHKT ngày 16/12/2016 của Hiệu trưởng Trường ĐHKT</v>
          </cell>
        </row>
        <row r="461">
          <cell r="A461" t="str">
            <v>Đinh Ngọc Minh 11/09/1988</v>
          </cell>
          <cell r="B461">
            <v>37</v>
          </cell>
          <cell r="C461">
            <v>16055469</v>
          </cell>
          <cell r="D461" t="str">
            <v>Đinh Ngọc Minh</v>
          </cell>
          <cell r="E461" t="str">
            <v>Nam</v>
          </cell>
          <cell r="F461" t="str">
            <v>11/09/1988</v>
          </cell>
          <cell r="G461" t="str">
            <v>Hà Nội</v>
          </cell>
          <cell r="I461">
            <v>2</v>
          </cell>
          <cell r="J461" t="str">
            <v>4094/QĐ-ĐHKT ngày 16/12/2016 của Hiệu trưởng Trường ĐHKT</v>
          </cell>
        </row>
        <row r="462">
          <cell r="A462" t="str">
            <v>Nguyễn Tiến Nam 12/01/1985</v>
          </cell>
          <cell r="B462">
            <v>38</v>
          </cell>
          <cell r="C462">
            <v>16055470</v>
          </cell>
          <cell r="D462" t="str">
            <v>Nguyễn Tiến Nam</v>
          </cell>
          <cell r="E462" t="str">
            <v>Nam</v>
          </cell>
          <cell r="F462" t="str">
            <v>12/01/1985</v>
          </cell>
          <cell r="G462" t="str">
            <v>Vĩnh Phúc</v>
          </cell>
          <cell r="I462">
            <v>2</v>
          </cell>
          <cell r="J462" t="str">
            <v>4094/QĐ-ĐHKT ngày 16/12/2016 của Hiệu trưởng Trường ĐHKT</v>
          </cell>
        </row>
        <row r="463">
          <cell r="A463" t="str">
            <v>Nguyễn Thúy Nga 24/09/1991</v>
          </cell>
          <cell r="B463">
            <v>39</v>
          </cell>
          <cell r="C463">
            <v>16055471</v>
          </cell>
          <cell r="D463" t="str">
            <v>Nguyễn Thúy Nga</v>
          </cell>
          <cell r="E463" t="str">
            <v>Nữ</v>
          </cell>
          <cell r="F463" t="str">
            <v>24/09/1991</v>
          </cell>
          <cell r="G463" t="str">
            <v>Bắc Ninh</v>
          </cell>
          <cell r="I463">
            <v>2</v>
          </cell>
          <cell r="J463" t="str">
            <v>4094/QĐ-ĐHKT ngày 16/12/2016 của Hiệu trưởng Trường ĐHKT</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cell r="J464" t="str">
            <v>4094/QĐ-ĐHKT ngày 16/12/2016 của Hiệu trưởng Trường ĐHKT</v>
          </cell>
        </row>
        <row r="465">
          <cell r="A465" t="str">
            <v>Vũ Thị Thúy Nga 08/03/1991</v>
          </cell>
          <cell r="B465">
            <v>41</v>
          </cell>
          <cell r="C465">
            <v>16055473</v>
          </cell>
          <cell r="D465" t="str">
            <v>Vũ Thị Thúy Nga</v>
          </cell>
          <cell r="E465" t="str">
            <v>Nữ</v>
          </cell>
          <cell r="F465" t="str">
            <v>08/03/1991</v>
          </cell>
          <cell r="G465" t="str">
            <v>Nam Định</v>
          </cell>
          <cell r="I465">
            <v>2</v>
          </cell>
          <cell r="J465" t="str">
            <v>4094/QĐ-ĐHKT ngày 16/12/2016 của Hiệu trưởng Trường ĐHKT</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cell r="J466" t="str">
            <v>4094/QĐ-ĐHKT ngày 16/12/2016 của Hiệu trưởng Trường ĐHKT</v>
          </cell>
        </row>
        <row r="467">
          <cell r="A467" t="str">
            <v>Phan Thiên Ngân 12/09/1991</v>
          </cell>
          <cell r="B467">
            <v>43</v>
          </cell>
          <cell r="C467">
            <v>16055475</v>
          </cell>
          <cell r="D467" t="str">
            <v>Phan Thiên Ngân</v>
          </cell>
          <cell r="E467" t="str">
            <v>Nữ</v>
          </cell>
          <cell r="F467" t="str">
            <v>12/09/1991</v>
          </cell>
          <cell r="G467" t="str">
            <v>Hà Nội</v>
          </cell>
          <cell r="I467">
            <v>2</v>
          </cell>
          <cell r="J467" t="str">
            <v>4094/QĐ-ĐHKT ngày 16/12/2016 của Hiệu trưởng Trường ĐHKT</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cell r="J468" t="str">
            <v>4094/QĐ-ĐHKT ngày 16/12/2016 của Hiệu trưởng Trường ĐHKT</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cell r="J469" t="str">
            <v>4094/QĐ-ĐHKT ngày 16/12/2016 của Hiệu trưởng Trường ĐHKT</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cell r="J470" t="str">
            <v>4094/QĐ-ĐHKT ngày 16/12/2016 của Hiệu trưởng Trường ĐHKT</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cell r="J471" t="str">
            <v>4094/QĐ-ĐHKT ngày 16/12/2016 của Hiệu trưởng Trường ĐHKT</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cell r="J472" t="str">
            <v>4094/QĐ-ĐHKT ngày 16/12/2016 của Hiệu trưởng Trường ĐHKT</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cell r="J473" t="str">
            <v>4094/QĐ-ĐHKT ngày 16/12/2016 của Hiệu trưởng Trường ĐHKT</v>
          </cell>
        </row>
        <row r="474">
          <cell r="A474" t="str">
            <v>Tưởng Thu Sơn 23/11/1991</v>
          </cell>
          <cell r="B474">
            <v>50</v>
          </cell>
          <cell r="C474">
            <v>16055482</v>
          </cell>
          <cell r="D474" t="str">
            <v>Tưởng Thu Sơn</v>
          </cell>
          <cell r="E474" t="str">
            <v>Nữ</v>
          </cell>
          <cell r="F474" t="str">
            <v>23/11/1991</v>
          </cell>
          <cell r="G474" t="str">
            <v>Hà Nội</v>
          </cell>
          <cell r="I474">
            <v>2</v>
          </cell>
          <cell r="J474" t="str">
            <v>4094/QĐ-ĐHKT ngày 16/12/2016 của Hiệu trưởng Trường ĐHKT</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cell r="J475" t="str">
            <v>4094/QĐ-ĐHKT ngày 16/12/2016 của Hiệu trưởng Trường ĐHKT</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cell r="J476" t="str">
            <v>4094/QĐ-ĐHKT ngày 16/12/2016 của Hiệu trưởng Trường ĐHKT</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cell r="J477" t="str">
            <v>4094/QĐ-ĐHKT ngày 16/12/2016 của Hiệu trưởng Trường ĐHKT</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cell r="J478" t="str">
            <v>4094/QĐ-ĐHKT ngày 16/12/2016 của Hiệu trưởng Trường ĐHKT</v>
          </cell>
        </row>
        <row r="479">
          <cell r="A479" t="str">
            <v>Phạm Thanh Thiện 28/01/1991</v>
          </cell>
          <cell r="B479">
            <v>55</v>
          </cell>
          <cell r="C479">
            <v>16055487</v>
          </cell>
          <cell r="D479" t="str">
            <v>Phạm Thanh Thiện</v>
          </cell>
          <cell r="E479" t="str">
            <v>Nam</v>
          </cell>
          <cell r="F479" t="str">
            <v>28/01/1991</v>
          </cell>
          <cell r="G479" t="str">
            <v>Thanh Hóa</v>
          </cell>
          <cell r="I479">
            <v>2</v>
          </cell>
          <cell r="J479" t="str">
            <v>4094/QĐ-ĐHKT ngày 16/12/2016 của Hiệu trưởng Trường ĐHKT</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cell r="J480" t="str">
            <v>4094/QĐ-ĐHKT ngày 16/12/2016 của Hiệu trưởng Trường ĐHKT</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cell r="J481" t="str">
            <v>4094/QĐ-ĐHKT ngày 16/12/2016 của Hiệu trưởng Trường ĐHKT</v>
          </cell>
        </row>
        <row r="482">
          <cell r="A482" t="str">
            <v>Trần Thu Trà 26/09/1992</v>
          </cell>
          <cell r="B482">
            <v>58</v>
          </cell>
          <cell r="C482">
            <v>16055490</v>
          </cell>
          <cell r="D482" t="str">
            <v>Trần Thu Trà</v>
          </cell>
          <cell r="E482" t="str">
            <v>Nữ</v>
          </cell>
          <cell r="F482" t="str">
            <v>26/09/1992</v>
          </cell>
          <cell r="G482" t="str">
            <v>Hà Nội</v>
          </cell>
          <cell r="I482">
            <v>2</v>
          </cell>
          <cell r="J482" t="str">
            <v>4094/QĐ-ĐHKT ngày 16/12/2016 của Hiệu trưởng Trường ĐHKT</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cell r="J483" t="str">
            <v>4094/QĐ-ĐHKT ngày 16/12/2016 của Hiệu trưởng Trường ĐHKT</v>
          </cell>
        </row>
        <row r="484">
          <cell r="A484" t="str">
            <v>Lê Thị Trang 12/03/1991</v>
          </cell>
          <cell r="B484">
            <v>60</v>
          </cell>
          <cell r="C484">
            <v>16055492</v>
          </cell>
          <cell r="D484" t="str">
            <v>Lê Thị Trang</v>
          </cell>
          <cell r="E484" t="str">
            <v>Nữ</v>
          </cell>
          <cell r="F484" t="str">
            <v>12/03/1991</v>
          </cell>
          <cell r="G484" t="str">
            <v>Hưng Yên</v>
          </cell>
          <cell r="I484">
            <v>2</v>
          </cell>
          <cell r="J484" t="str">
            <v>4094/QĐ-ĐHKT ngày 16/12/2016 của Hiệu trưởng Trường ĐHKT</v>
          </cell>
        </row>
        <row r="485">
          <cell r="A485" t="str">
            <v>Trịnh Thị Trang 28/02/1991</v>
          </cell>
          <cell r="B485">
            <v>61</v>
          </cell>
          <cell r="C485">
            <v>16055493</v>
          </cell>
          <cell r="D485" t="str">
            <v>Trịnh Thị Trang</v>
          </cell>
          <cell r="E485" t="str">
            <v>Nữ</v>
          </cell>
          <cell r="F485" t="str">
            <v>28/02/1991</v>
          </cell>
          <cell r="G485" t="str">
            <v>Hà Nội</v>
          </cell>
          <cell r="I485">
            <v>2</v>
          </cell>
          <cell r="J485" t="str">
            <v>4094/QĐ-ĐHKT ngày 16/12/2016 của Hiệu trưởng Trường ĐHKT</v>
          </cell>
        </row>
        <row r="486">
          <cell r="A486" t="str">
            <v>Đỗ Thu Trang 12/09/1989</v>
          </cell>
          <cell r="B486">
            <v>62</v>
          </cell>
          <cell r="C486">
            <v>16055494</v>
          </cell>
          <cell r="D486" t="str">
            <v>Đỗ Thu Trang</v>
          </cell>
          <cell r="E486" t="str">
            <v>Nữ</v>
          </cell>
          <cell r="F486" t="str">
            <v>12/09/1989</v>
          </cell>
          <cell r="G486" t="str">
            <v>Hòa Bình</v>
          </cell>
          <cell r="I486">
            <v>2</v>
          </cell>
          <cell r="J486" t="str">
            <v>4094/QĐ-ĐHKT ngày 16/12/2016 của Hiệu trưởng Trường ĐHKT</v>
          </cell>
        </row>
        <row r="487">
          <cell r="A487" t="str">
            <v>Nguyễn Thu Trang 14/09/1990</v>
          </cell>
          <cell r="B487">
            <v>63</v>
          </cell>
          <cell r="C487">
            <v>16055495</v>
          </cell>
          <cell r="D487" t="str">
            <v>Nguyễn Thu Trang</v>
          </cell>
          <cell r="E487" t="str">
            <v>Nữ</v>
          </cell>
          <cell r="F487" t="str">
            <v>14/09/1990</v>
          </cell>
          <cell r="G487" t="str">
            <v>Nghệ An</v>
          </cell>
          <cell r="I487">
            <v>2</v>
          </cell>
          <cell r="J487" t="str">
            <v>4094/QĐ-ĐHKT ngày 16/12/2016 của Hiệu trưởng Trường ĐHKT</v>
          </cell>
        </row>
        <row r="488">
          <cell r="A488" t="str">
            <v>Lê Thành Trung 22/01/1992</v>
          </cell>
          <cell r="B488">
            <v>64</v>
          </cell>
          <cell r="C488">
            <v>16055496</v>
          </cell>
          <cell r="D488" t="str">
            <v>Lê Thành Trung</v>
          </cell>
          <cell r="E488" t="str">
            <v>Nam</v>
          </cell>
          <cell r="F488" t="str">
            <v>22/01/1992</v>
          </cell>
          <cell r="G488" t="str">
            <v>Hà Nội</v>
          </cell>
          <cell r="I488">
            <v>2</v>
          </cell>
          <cell r="J488" t="str">
            <v>4094/QĐ-ĐHKT ngày 16/12/2016 của Hiệu trưởng Trường ĐHKT</v>
          </cell>
        </row>
        <row r="489">
          <cell r="A489" t="str">
            <v>Mai Anh Tú 25/08/1993</v>
          </cell>
          <cell r="B489">
            <v>65</v>
          </cell>
          <cell r="C489">
            <v>16055497</v>
          </cell>
          <cell r="D489" t="str">
            <v>Mai Anh Tú</v>
          </cell>
          <cell r="E489" t="str">
            <v>Nam</v>
          </cell>
          <cell r="F489" t="str">
            <v>25/08/1993</v>
          </cell>
          <cell r="G489" t="str">
            <v>Hà Giang</v>
          </cell>
          <cell r="I489">
            <v>2</v>
          </cell>
          <cell r="J489" t="str">
            <v>4094/QĐ-ĐHKT ngày 16/12/2016 của Hiệu trưởng Trường ĐHKT</v>
          </cell>
        </row>
        <row r="490">
          <cell r="A490" t="str">
            <v>Trần Anh Tuấn 10/6/1980</v>
          </cell>
          <cell r="B490">
            <v>66</v>
          </cell>
          <cell r="C490">
            <v>16055498</v>
          </cell>
          <cell r="D490" t="str">
            <v>Trần Anh Tuấn</v>
          </cell>
          <cell r="E490" t="str">
            <v>Nam</v>
          </cell>
          <cell r="F490" t="str">
            <v>10/6/1980</v>
          </cell>
          <cell r="G490" t="str">
            <v>Hà Nội</v>
          </cell>
          <cell r="I490">
            <v>2</v>
          </cell>
          <cell r="J490" t="str">
            <v>4094/QĐ-ĐHKT ngày 16/12/2016 của Hiệu trưởng Trường ĐHKT</v>
          </cell>
        </row>
        <row r="491">
          <cell r="A491" t="str">
            <v>Lê Anh Tùng 22/04/1988</v>
          </cell>
          <cell r="B491">
            <v>67</v>
          </cell>
          <cell r="C491">
            <v>16055499</v>
          </cell>
          <cell r="D491" t="str">
            <v>Lê Anh Tùng</v>
          </cell>
          <cell r="E491" t="str">
            <v>Nam</v>
          </cell>
          <cell r="F491" t="str">
            <v>22/04/1988</v>
          </cell>
          <cell r="G491" t="str">
            <v>Vĩnh Phúc</v>
          </cell>
          <cell r="I491">
            <v>2</v>
          </cell>
          <cell r="J491" t="str">
            <v>4094/QĐ-ĐHKT ngày 16/12/2016 của Hiệu trưởng Trường ĐHKT</v>
          </cell>
        </row>
        <row r="492">
          <cell r="A492" t="str">
            <v>Trần Vương Tùng 18/08/1991</v>
          </cell>
          <cell r="B492">
            <v>68</v>
          </cell>
          <cell r="C492">
            <v>16055500</v>
          </cell>
          <cell r="D492" t="str">
            <v>Trần Vương Tùng</v>
          </cell>
          <cell r="E492" t="str">
            <v>Nam</v>
          </cell>
          <cell r="F492" t="str">
            <v>18/08/1991</v>
          </cell>
          <cell r="G492" t="str">
            <v>Hà Nội</v>
          </cell>
          <cell r="I492">
            <v>2</v>
          </cell>
          <cell r="J492" t="str">
            <v>4094/QĐ-ĐHKT ngày 16/12/2016 của Hiệu trưởng Trường ĐHKT</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cell r="J493" t="str">
            <v>4094/QĐ-ĐHKT ngày 16/12/2016 của Hiệu trưởng Trường ĐHKT</v>
          </cell>
        </row>
        <row r="494">
          <cell r="A494" t="str">
            <v>Trần Thanh Vân 31/05/1991</v>
          </cell>
          <cell r="B494">
            <v>70</v>
          </cell>
          <cell r="C494">
            <v>16055502</v>
          </cell>
          <cell r="D494" t="str">
            <v>Trần Thanh Vân</v>
          </cell>
          <cell r="E494" t="str">
            <v>Nữ</v>
          </cell>
          <cell r="F494" t="str">
            <v>31/05/1991</v>
          </cell>
          <cell r="G494" t="str">
            <v>Hà Nội</v>
          </cell>
          <cell r="I494">
            <v>2</v>
          </cell>
          <cell r="J494" t="str">
            <v>4094/QĐ-ĐHKT ngày 16/12/2016 của Hiệu trưởng Trường ĐHKT</v>
          </cell>
        </row>
        <row r="495">
          <cell r="A495" t="str">
            <v>Dương Thùy Vân 22/08/1992</v>
          </cell>
          <cell r="B495">
            <v>71</v>
          </cell>
          <cell r="C495">
            <v>16055503</v>
          </cell>
          <cell r="D495" t="str">
            <v>Dương Thùy Vân</v>
          </cell>
          <cell r="E495" t="str">
            <v>Nữ</v>
          </cell>
          <cell r="F495" t="str">
            <v>22/08/1992</v>
          </cell>
          <cell r="G495" t="str">
            <v>Phú Thọ</v>
          </cell>
          <cell r="I495">
            <v>2</v>
          </cell>
          <cell r="J495" t="str">
            <v>4094/QĐ-ĐHKT ngày 16/12/2016 của Hiệu trưởng Trường ĐHKT</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cell r="J496" t="str">
            <v>4094/QĐ-ĐHKT ngày 16/12/2016 của Hiệu trưởng Trường ĐHKT</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cell r="J497" t="str">
            <v>4094/QĐ-ĐHKT ngày 16/12/2016 của Hiệu trưởng Trường ĐHKT</v>
          </cell>
        </row>
        <row r="498">
          <cell r="A498" t="str">
            <v>Hà Thị Xuyền 14/07/1990</v>
          </cell>
          <cell r="B498">
            <v>74</v>
          </cell>
          <cell r="C498">
            <v>16055506</v>
          </cell>
          <cell r="D498" t="str">
            <v>Hà Thị Xuyền</v>
          </cell>
          <cell r="E498" t="str">
            <v>Nữ</v>
          </cell>
          <cell r="F498" t="str">
            <v>14/07/1990</v>
          </cell>
          <cell r="G498" t="str">
            <v>Hải Phòng</v>
          </cell>
          <cell r="I498">
            <v>2</v>
          </cell>
          <cell r="J498" t="str">
            <v>4094/QĐ-ĐHKT ngày 16/12/2016 của Hiệu trưởng Trường ĐHKT</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cell r="J499" t="str">
            <v>4094/QĐ-ĐHKT ngày 16/12/2016 của Hiệu trưởng Trường ĐHKT</v>
          </cell>
        </row>
        <row r="500">
          <cell r="A500" t="str">
            <v>Nguyễn Hải Yến 25/03/1990</v>
          </cell>
          <cell r="B500">
            <v>76</v>
          </cell>
          <cell r="C500">
            <v>16055508</v>
          </cell>
          <cell r="D500" t="str">
            <v>Nguyễn Hải Yến</v>
          </cell>
          <cell r="E500" t="str">
            <v>Nữ</v>
          </cell>
          <cell r="F500" t="str">
            <v>25/03/1990</v>
          </cell>
          <cell r="G500" t="str">
            <v>Bắc Ninh</v>
          </cell>
          <cell r="I500">
            <v>2</v>
          </cell>
          <cell r="J500" t="str">
            <v>4094/QĐ-ĐHKT ngày 16/12/2016 của Hiệu trưởng Trường ĐHKT</v>
          </cell>
        </row>
        <row r="501">
          <cell r="A501" t="str">
            <v>Hoàng Yến 14/10/1982</v>
          </cell>
          <cell r="B501">
            <v>77</v>
          </cell>
          <cell r="C501">
            <v>16055509</v>
          </cell>
          <cell r="D501" t="str">
            <v>Hoàng Yến</v>
          </cell>
          <cell r="E501" t="str">
            <v>Nữ</v>
          </cell>
          <cell r="F501" t="str">
            <v>14/10/1982</v>
          </cell>
          <cell r="G501" t="str">
            <v>Yên Bái</v>
          </cell>
          <cell r="I501">
            <v>2</v>
          </cell>
          <cell r="J501" t="str">
            <v>4094/QĐ-ĐHKT ngày 16/12/2016 của Hiệu trưởng Trường ĐHKT</v>
          </cell>
        </row>
        <row r="502">
          <cell r="A502" t="str">
            <v>Lee Kang Hun 10/04/1974</v>
          </cell>
          <cell r="B502">
            <v>78</v>
          </cell>
          <cell r="C502">
            <v>16055510</v>
          </cell>
          <cell r="D502" t="str">
            <v>Lee Kang Hun</v>
          </cell>
          <cell r="E502" t="str">
            <v>Nam</v>
          </cell>
          <cell r="F502" t="str">
            <v>10/04/1974</v>
          </cell>
          <cell r="G502" t="str">
            <v>Hàn Quốc</v>
          </cell>
          <cell r="I502">
            <v>2</v>
          </cell>
          <cell r="J502" t="str">
            <v>4094/QĐ-ĐHKT ngày 16/12/2016 của Hiệu trưởng Trường ĐHKT</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et lan 1"/>
      <sheetName val="QLKT"/>
      <sheetName val="QTKD"/>
      <sheetName val="TCNH"/>
      <sheetName val="KTQT"/>
      <sheetName val="fie nguon"/>
      <sheetName val="in"/>
      <sheetName val="IN 2"/>
    </sheetNames>
    <sheetDataSet>
      <sheetData sheetId="0" refreshError="1"/>
      <sheetData sheetId="1" refreshError="1"/>
      <sheetData sheetId="2" refreshError="1"/>
      <sheetData sheetId="3" refreshError="1"/>
      <sheetData sheetId="4" refreshError="1"/>
      <sheetData sheetId="5" refreshError="1">
        <row r="2">
          <cell r="C2" t="str">
            <v>Vũ Hoàng Anh 02/10/1979</v>
          </cell>
          <cell r="D2" t="str">
            <v xml:space="preserve">Vũ Hoàng Anh </v>
          </cell>
          <cell r="E2" t="str">
            <v>02/10/1979</v>
          </cell>
          <cell r="F2" t="str">
            <v>Quản lý nhà nước của Ban quản lý các khu công nghiệp và chế xuất Hà Nội đối với khu công nghiệp Thạch Thất - Quốc Oai</v>
          </cell>
          <cell r="G2" t="str">
            <v>Kinh tế Chính trị</v>
          </cell>
          <cell r="H2" t="str">
            <v>Quản lý Kinh tế</v>
          </cell>
          <cell r="I2" t="str">
            <v>60340410</v>
          </cell>
          <cell r="J2" t="str">
            <v>QH-2016-E.CH</v>
          </cell>
          <cell r="K2">
            <v>1</v>
          </cell>
          <cell r="L2" t="str">
            <v>Quản lý khu công nghiệp Thạch Thất - Quốc Oai, Hà Nội</v>
          </cell>
          <cell r="M2" t="str">
            <v>GS.TS. Phan Huy Đường</v>
          </cell>
          <cell r="N2" t="str">
            <v xml:space="preserve"> Trường ĐH Kinh tế, ĐHQG Hà Nội</v>
          </cell>
          <cell r="O2" t="str">
            <v>2021 /QĐ-ĐHKT ngày 26/7/2017</v>
          </cell>
          <cell r="P2">
            <v>2954</v>
          </cell>
          <cell r="Q2" t="str">
            <v>/ĐHKT-QĐ ngày 8/11/2017</v>
          </cell>
          <cell r="R2" t="str">
            <v>2954/ĐHKT-QĐ ngày 8/11/2017</v>
          </cell>
        </row>
        <row r="3">
          <cell r="C3" t="str">
            <v>Vương Ngọc Anh 07/11/1978</v>
          </cell>
          <cell r="D3" t="str">
            <v xml:space="preserve">Vương Ngọc Anh </v>
          </cell>
          <cell r="E3" t="str">
            <v>07/11/1978</v>
          </cell>
          <cell r="F3" t="str">
            <v>Quản lý phát triển thị trường nhà ở tại Hà Nội</v>
          </cell>
          <cell r="G3" t="str">
            <v>Kinh tế Chính trị</v>
          </cell>
          <cell r="H3" t="str">
            <v>Quản lý Kinh tế</v>
          </cell>
          <cell r="I3" t="str">
            <v>60340410</v>
          </cell>
          <cell r="J3" t="str">
            <v>QH-2016-E.CH</v>
          </cell>
          <cell r="K3">
            <v>1</v>
          </cell>
          <cell r="L3" t="str">
            <v>Quản lý thị trường nhà ở tại Hà Nội</v>
          </cell>
          <cell r="M3" t="str">
            <v>TS. Đỗ Anh Đức</v>
          </cell>
          <cell r="N3" t="str">
            <v xml:space="preserve"> Trường ĐH Kinh tế, ĐHQG Hà Nội</v>
          </cell>
          <cell r="O3" t="str">
            <v>2021 /QĐ-ĐHKT ngày 26/7/2017</v>
          </cell>
          <cell r="P3">
            <v>2955</v>
          </cell>
          <cell r="Q3" t="str">
            <v>/ĐHKT-QĐ ngày 8/11/2017</v>
          </cell>
          <cell r="R3" t="str">
            <v>2955/ĐHKT-QĐ ngày 8/11/2017</v>
          </cell>
        </row>
        <row r="4">
          <cell r="C4" t="str">
            <v>Lê Xuân Bách 06/09/1990</v>
          </cell>
          <cell r="D4" t="str">
            <v xml:space="preserve">Lê Xuân Bách </v>
          </cell>
          <cell r="E4" t="str">
            <v>06/09/1990</v>
          </cell>
          <cell r="F4" t="str">
            <v>Quản lý tài chính tại Công ty cổ phần kim khí Thăng Long</v>
          </cell>
          <cell r="G4" t="str">
            <v>Kinh tế Chính trị</v>
          </cell>
          <cell r="H4" t="str">
            <v>Quản lý Kinh tế</v>
          </cell>
          <cell r="I4" t="str">
            <v>60340410</v>
          </cell>
          <cell r="J4" t="str">
            <v>QH-2016-E.CH</v>
          </cell>
          <cell r="K4">
            <v>1</v>
          </cell>
          <cell r="L4" t="str">
            <v>Quản lý tài chính tại Công ty cổ phần kim khí Thăng Long</v>
          </cell>
          <cell r="M4" t="str">
            <v>PGS.TS. Phạm Văn Dũng</v>
          </cell>
          <cell r="N4" t="str">
            <v xml:space="preserve"> Trường ĐH Kinh tế, ĐHQG Hà Nội</v>
          </cell>
          <cell r="O4" t="str">
            <v>2021 /QĐ-ĐHKT ngày 26/7/2017</v>
          </cell>
          <cell r="P4">
            <v>2956</v>
          </cell>
          <cell r="Q4" t="str">
            <v>/ĐHKT-QĐ ngày 8/11/2017</v>
          </cell>
          <cell r="R4" t="str">
            <v>2956/ĐHKT-QĐ ngày 8/11/2017</v>
          </cell>
        </row>
        <row r="5">
          <cell r="C5" t="str">
            <v>Phạm Thanh Bình 23/12/1976</v>
          </cell>
          <cell r="D5" t="str">
            <v xml:space="preserve">Phạm Thanh Bình </v>
          </cell>
          <cell r="E5" t="str">
            <v>23/12/1976</v>
          </cell>
          <cell r="F5" t="str">
            <v>Phát triển kinh tế trang trại chăn nuôi tại tỉnh Phú Thọ</v>
          </cell>
          <cell r="G5" t="str">
            <v>Kinh tế Chính trị</v>
          </cell>
          <cell r="H5" t="str">
            <v>Quản lý Kinh tế</v>
          </cell>
          <cell r="I5" t="str">
            <v>60340410</v>
          </cell>
          <cell r="J5" t="str">
            <v>QH-2016-E.CH</v>
          </cell>
          <cell r="K5">
            <v>1</v>
          </cell>
          <cell r="L5" t="str">
            <v>Phát triển kinh tế trang trại chăn nuôi tại tỉnh Phú Thọ</v>
          </cell>
          <cell r="M5" t="str">
            <v>PGS.TS. Phạm Thị Hồng Điệp</v>
          </cell>
          <cell r="N5" t="str">
            <v xml:space="preserve"> Trường ĐH Kinh tế, ĐHQG Hà Nội</v>
          </cell>
          <cell r="O5" t="str">
            <v>2021 /QĐ-ĐHKT ngày 26/7/2017</v>
          </cell>
          <cell r="P5">
            <v>2957</v>
          </cell>
          <cell r="Q5" t="str">
            <v>/ĐHKT-QĐ ngày 8/11/2017</v>
          </cell>
          <cell r="R5" t="str">
            <v>2957/ĐHKT-QĐ ngày 8/11/2017</v>
          </cell>
        </row>
        <row r="6">
          <cell r="C6" t="str">
            <v>Nguyễn Thị Hương Bưởi 28/08/1984</v>
          </cell>
          <cell r="D6" t="str">
            <v xml:space="preserve">Nguyễn Thị Hương Bưởi </v>
          </cell>
          <cell r="E6" t="str">
            <v>28/08/1984</v>
          </cell>
          <cell r="F6" t="str">
            <v>Phát triển nguồn nguyên liệu bông thiên nhiên trong nước cho ngành dệt may Việt Nam</v>
          </cell>
          <cell r="G6" t="str">
            <v>Kinh tế Chính trị</v>
          </cell>
          <cell r="H6" t="str">
            <v>Quản lý Kinh tế</v>
          </cell>
          <cell r="I6" t="str">
            <v>60340410</v>
          </cell>
          <cell r="J6" t="str">
            <v>QH-2016-E.CH</v>
          </cell>
          <cell r="K6">
            <v>1</v>
          </cell>
          <cell r="L6" t="str">
            <v>Phát triển nguồn nguyên liệu bông thiên nhiên cho ngành dệt may Việt Nam</v>
          </cell>
          <cell r="M6" t="str">
            <v>GS.TS. Phan Huy Đường</v>
          </cell>
          <cell r="N6" t="str">
            <v xml:space="preserve"> Trường ĐH Kinh tế, ĐHQG Hà Nội</v>
          </cell>
          <cell r="O6" t="str">
            <v>2021 /QĐ-ĐHKT ngày 26/7/2017</v>
          </cell>
          <cell r="P6">
            <v>2958</v>
          </cell>
          <cell r="Q6" t="str">
            <v>/ĐHKT-QĐ ngày 8/11/2017</v>
          </cell>
          <cell r="R6" t="str">
            <v>2958/ĐHKT-QĐ ngày 8/11/2017</v>
          </cell>
        </row>
        <row r="7">
          <cell r="C7" t="str">
            <v>Đào Xuân Chiến 19/05/1984</v>
          </cell>
          <cell r="D7" t="str">
            <v xml:space="preserve">Đào Xuân Chiến </v>
          </cell>
          <cell r="E7" t="str">
            <v>19/05/1984</v>
          </cell>
          <cell r="F7" t="str">
            <v>Phát triển kinh tế trang trại tại tỉnh Vĩnh Phúc trong giai đoạn hiện nay</v>
          </cell>
          <cell r="G7" t="str">
            <v>Kinh tế Chính trị</v>
          </cell>
          <cell r="H7" t="str">
            <v>Quản lý Kinh tế</v>
          </cell>
          <cell r="I7" t="str">
            <v>60340410</v>
          </cell>
          <cell r="J7" t="str">
            <v>QH-2016-E.CH</v>
          </cell>
          <cell r="K7">
            <v>1</v>
          </cell>
          <cell r="L7" t="str">
            <v>Phát triển kinh tế trang trại tại tỉnh Vĩnh Phúc</v>
          </cell>
          <cell r="M7" t="str">
            <v>PGS.TS. Phạm Văn Dũng</v>
          </cell>
          <cell r="N7" t="str">
            <v xml:space="preserve"> Trường ĐH Kinh tế, ĐHQG Hà Nội</v>
          </cell>
          <cell r="O7" t="str">
            <v>2021 /QĐ-ĐHKT ngày 26/7/2017</v>
          </cell>
          <cell r="P7">
            <v>2959</v>
          </cell>
          <cell r="Q7" t="str">
            <v>/ĐHKT-QĐ ngày 8/11/2017</v>
          </cell>
          <cell r="R7" t="str">
            <v>2959/ĐHKT-QĐ ngày 8/11/2017</v>
          </cell>
        </row>
        <row r="8">
          <cell r="C8" t="str">
            <v>Vũ Đức Công 30/01/1992</v>
          </cell>
          <cell r="D8" t="str">
            <v xml:space="preserve">Vũ Đức Công </v>
          </cell>
          <cell r="E8" t="str">
            <v>30/01/1992</v>
          </cell>
          <cell r="F8" t="str">
            <v>Quản lý tài sản công tại tòa án nhân dân tỉnh Thái Bình</v>
          </cell>
          <cell r="G8" t="str">
            <v>Kinh tế Chính trị</v>
          </cell>
          <cell r="H8" t="str">
            <v>Quản lý Kinh tế</v>
          </cell>
          <cell r="I8" t="str">
            <v>60340410</v>
          </cell>
          <cell r="J8" t="str">
            <v>QH-2016-E.CH</v>
          </cell>
          <cell r="K8">
            <v>1</v>
          </cell>
          <cell r="L8" t="str">
            <v>Quản lý tài sản công tại tòa án nhân dân tỉnh Thái Bình</v>
          </cell>
          <cell r="M8" t="str">
            <v>TS. Lê Thị Hồng Điệp</v>
          </cell>
          <cell r="N8" t="str">
            <v xml:space="preserve"> Trường ĐH Kinh tế, ĐHQG Hà Nội</v>
          </cell>
          <cell r="O8" t="str">
            <v>2021 /QĐ-ĐHKT ngày 26/7/2017</v>
          </cell>
          <cell r="P8">
            <v>2960</v>
          </cell>
          <cell r="Q8" t="str">
            <v>/ĐHKT-QĐ ngày 8/11/2017</v>
          </cell>
          <cell r="R8" t="str">
            <v>2960/ĐHKT-QĐ ngày 8/11/2017</v>
          </cell>
        </row>
        <row r="9">
          <cell r="C9" t="str">
            <v>Lê Thị Hoa Dung 13/06/1979</v>
          </cell>
          <cell r="D9" t="str">
            <v xml:space="preserve">Lê Thị Hoa Dung </v>
          </cell>
          <cell r="E9" t="str">
            <v>13/06/1979</v>
          </cell>
          <cell r="F9" t="str">
            <v>Quản lý tài chính tại Trường Đào tạo và Bồi dưỡng nghiệp vụ kiểm toán</v>
          </cell>
          <cell r="G9" t="str">
            <v>Kinh tế Chính trị</v>
          </cell>
          <cell r="H9" t="str">
            <v>Quản lý Kinh tế</v>
          </cell>
          <cell r="I9" t="str">
            <v>60340410</v>
          </cell>
          <cell r="J9" t="str">
            <v>QH-2016-E.CH</v>
          </cell>
          <cell r="K9">
            <v>1</v>
          </cell>
          <cell r="L9" t="str">
            <v>Quản lý tài chính tại Trường Đào tạo và Bồi dưỡng nghiệp vụ kiểm toán</v>
          </cell>
          <cell r="M9" t="str">
            <v>PGS.TS. Phạm Văn Dũng</v>
          </cell>
          <cell r="N9" t="str">
            <v xml:space="preserve"> Trường ĐH Kinh tế, ĐHQG Hà Nội</v>
          </cell>
          <cell r="O9" t="str">
            <v>2021 /QĐ-ĐHKT ngày 26/7/2017</v>
          </cell>
          <cell r="P9">
            <v>2961</v>
          </cell>
          <cell r="Q9" t="str">
            <v>/ĐHKT-QĐ ngày 8/11/2017</v>
          </cell>
          <cell r="R9" t="str">
            <v>2961/ĐHKT-QĐ ngày 8/11/2017</v>
          </cell>
        </row>
        <row r="10">
          <cell r="C10" t="str">
            <v>Đặng Thị Dung 28/11/1983</v>
          </cell>
          <cell r="D10" t="str">
            <v xml:space="preserve">Đặng Thị Dung </v>
          </cell>
          <cell r="E10" t="str">
            <v>28/11/1983</v>
          </cell>
          <cell r="F10" t="str">
            <v>Quản lý sử dụng vốn tại Công ty TNHH Toàn Tiến Bắc Ninh</v>
          </cell>
          <cell r="G10" t="str">
            <v>Kinh tế Chính trị</v>
          </cell>
          <cell r="H10" t="str">
            <v>Quản lý Kinh tế</v>
          </cell>
          <cell r="I10" t="str">
            <v>60340410</v>
          </cell>
          <cell r="J10" t="str">
            <v>QH-2016-E.CH</v>
          </cell>
          <cell r="K10">
            <v>1</v>
          </cell>
          <cell r="L10" t="str">
            <v>Quản lý vốn tại Công ty TNHH Toàn Tiến, Bắc Ninh</v>
          </cell>
          <cell r="M10" t="str">
            <v>TS. Nguyễn Thuỳ Anh</v>
          </cell>
          <cell r="N10" t="str">
            <v xml:space="preserve"> Trường ĐH Kinh tế, ĐHQG Hà Nội</v>
          </cell>
          <cell r="O10" t="str">
            <v>2021 /QĐ-ĐHKT ngày 26/7/2017</v>
          </cell>
          <cell r="P10">
            <v>2962</v>
          </cell>
          <cell r="Q10" t="str">
            <v>/ĐHKT-QĐ ngày 8/11/2017</v>
          </cell>
          <cell r="R10" t="str">
            <v>2962/ĐHKT-QĐ ngày 8/11/2017</v>
          </cell>
        </row>
        <row r="11">
          <cell r="C11" t="str">
            <v>Lê Quốc Dũng 04/06/1980</v>
          </cell>
          <cell r="D11" t="str">
            <v xml:space="preserve">Lê Quốc Dũng </v>
          </cell>
          <cell r="E11" t="str">
            <v>04/06/1980</v>
          </cell>
          <cell r="F11" t="str">
            <v>Quản lý nhà nước về thương mại biên giới trên địa bàn tỉnh Quảng Ninh</v>
          </cell>
          <cell r="G11" t="str">
            <v>Kinh tế Chính trị</v>
          </cell>
          <cell r="H11" t="str">
            <v>Quản lý Kinh tế</v>
          </cell>
          <cell r="I11" t="str">
            <v>60340410</v>
          </cell>
          <cell r="J11" t="str">
            <v>QH-2016-E.CH</v>
          </cell>
          <cell r="K11">
            <v>1</v>
          </cell>
          <cell r="L11" t="str">
            <v>Quản lý thương mại biên giới của tỉnh Quảng Ninh</v>
          </cell>
          <cell r="M11" t="str">
            <v>PGS.TS. Phạm Thị Hồng Điệp</v>
          </cell>
          <cell r="N11" t="str">
            <v xml:space="preserve"> Trường ĐH Kinh tế, ĐHQG Hà Nội</v>
          </cell>
          <cell r="O11" t="str">
            <v>2021 /QĐ-ĐHKT ngày 26/7/2017</v>
          </cell>
          <cell r="P11">
            <v>2963</v>
          </cell>
          <cell r="Q11" t="str">
            <v>/ĐHKT-QĐ ngày 8/11/2017</v>
          </cell>
          <cell r="R11" t="str">
            <v>2963/ĐHKT-QĐ ngày 8/11/2017</v>
          </cell>
        </row>
        <row r="12">
          <cell r="C12" t="str">
            <v>Phạm Thị Hương Giang 11/07/1983</v>
          </cell>
          <cell r="D12" t="str">
            <v xml:space="preserve">Phạm Thị Hương Giang </v>
          </cell>
          <cell r="E12" t="str">
            <v>11/07/1983</v>
          </cell>
          <cell r="F12" t="str">
            <v>Hoàn thiện công tác quản lý nguồn nhân lực tại Sở kế hoạch đầu tư tỉnh Hòa Bình</v>
          </cell>
          <cell r="G12" t="str">
            <v>Kinh tế Chính trị</v>
          </cell>
          <cell r="H12" t="str">
            <v>Quản lý Kinh tế</v>
          </cell>
          <cell r="I12" t="str">
            <v>60340410</v>
          </cell>
          <cell r="J12" t="str">
            <v>QH-2016-E.CH</v>
          </cell>
          <cell r="K12">
            <v>1</v>
          </cell>
          <cell r="L12" t="str">
            <v>Quản lý nhân lực tại Sở kế hoạch đầu tư tỉnh Hòa Bình</v>
          </cell>
          <cell r="M12" t="str">
            <v>PGS.TS. Nguyễn Trúc Lê</v>
          </cell>
          <cell r="N12" t="str">
            <v xml:space="preserve"> Trường ĐH Kinh tế, ĐHQG Hà Nội</v>
          </cell>
          <cell r="O12" t="str">
            <v>2021 /QĐ-ĐHKT ngày 26/7/2017</v>
          </cell>
          <cell r="P12">
            <v>2964</v>
          </cell>
          <cell r="Q12" t="str">
            <v>/ĐHKT-QĐ ngày 8/11/2017</v>
          </cell>
          <cell r="R12" t="str">
            <v>2964/ĐHKT-QĐ ngày 8/11/2017</v>
          </cell>
        </row>
        <row r="13">
          <cell r="C13" t="str">
            <v>Đỗ Mạnh Hà 03/12/1983</v>
          </cell>
          <cell r="D13" t="str">
            <v xml:space="preserve">Đỗ Mạnh Hà </v>
          </cell>
          <cell r="E13" t="str">
            <v>03/12/1983</v>
          </cell>
          <cell r="F13" t="str">
            <v>Công tác quản lý nguồn nhân lực tại Công ty cổ phần đầu tư Bảo Việt</v>
          </cell>
          <cell r="G13" t="str">
            <v>Kinh tế Chính trị</v>
          </cell>
          <cell r="H13" t="str">
            <v>Quản lý Kinh tế</v>
          </cell>
          <cell r="I13" t="str">
            <v>60340410</v>
          </cell>
          <cell r="J13" t="str">
            <v>QH-2016-E.CH</v>
          </cell>
          <cell r="K13">
            <v>1</v>
          </cell>
          <cell r="L13" t="str">
            <v>Quản lý nhân lực tại Công ty cổ phần đầu tư Bảo Việt</v>
          </cell>
          <cell r="M13" t="str">
            <v>TS. Trần Đức Vui</v>
          </cell>
          <cell r="N13" t="str">
            <v xml:space="preserve"> Trường ĐH Kinh tế, ĐHQG Hà Nội</v>
          </cell>
          <cell r="O13" t="str">
            <v>2021 /QĐ-ĐHKT ngày 26/7/2017</v>
          </cell>
          <cell r="P13">
            <v>2965</v>
          </cell>
          <cell r="Q13" t="str">
            <v>/ĐHKT-QĐ ngày 8/11/2017</v>
          </cell>
          <cell r="R13" t="str">
            <v>2965/ĐHKT-QĐ ngày 8/11/2017</v>
          </cell>
        </row>
        <row r="14">
          <cell r="C14" t="str">
            <v>Trần Thanh Hải 21/09/1980</v>
          </cell>
          <cell r="D14" t="str">
            <v xml:space="preserve">Trần Thanh Hải </v>
          </cell>
          <cell r="E14" t="str">
            <v>21/09/1980</v>
          </cell>
          <cell r="F14" t="str">
            <v>Quản lý các dự án sử dụng nguồn vốn World Bank tại Ban quản lý các dự án, Đại học Quốc Gia Hà Nội</v>
          </cell>
          <cell r="G14" t="str">
            <v>Kinh tế Chính trị</v>
          </cell>
          <cell r="H14" t="str">
            <v>Quản lý Kinh tế</v>
          </cell>
          <cell r="I14" t="str">
            <v>60340410</v>
          </cell>
          <cell r="J14" t="str">
            <v>QH-2016-E.CH</v>
          </cell>
          <cell r="K14">
            <v>1</v>
          </cell>
          <cell r="L14" t="str">
            <v>Quản lý dự án sử dụng vốn Ngân hàng Thế giới tại Đại học Quốc Gia Hà Nội</v>
          </cell>
          <cell r="M14" t="str">
            <v xml:space="preserve">TS. Cảnh Chí Dũng </v>
          </cell>
          <cell r="N14" t="str">
            <v>Bộ GD&amp;ĐT</v>
          </cell>
          <cell r="O14" t="str">
            <v>2021 /QĐ-ĐHKT ngày 26/7/2017</v>
          </cell>
          <cell r="P14">
            <v>2966</v>
          </cell>
          <cell r="Q14" t="str">
            <v>/ĐHKT-QĐ ngày 8/11/2017</v>
          </cell>
          <cell r="R14" t="str">
            <v>2966/ĐHKT-QĐ ngày 8/11/2017</v>
          </cell>
        </row>
        <row r="15">
          <cell r="C15" t="str">
            <v>Phùng Trung Hải 11/11/1973</v>
          </cell>
          <cell r="D15" t="str">
            <v xml:space="preserve">Phùng Trung Hải </v>
          </cell>
          <cell r="E15" t="str">
            <v>11/11/1973</v>
          </cell>
          <cell r="F15" t="str">
            <v>Quản lý nhân lực tại Công ty cổ phần xây dựng Thành Nam</v>
          </cell>
          <cell r="G15" t="str">
            <v>Kinh tế Chính trị</v>
          </cell>
          <cell r="H15" t="str">
            <v>Quản lý Kinh tế</v>
          </cell>
          <cell r="I15" t="str">
            <v>60340410</v>
          </cell>
          <cell r="J15" t="str">
            <v>QH-2016-E.CH</v>
          </cell>
          <cell r="K15">
            <v>1</v>
          </cell>
          <cell r="L15" t="str">
            <v>Quản lý nhân lực tại Công ty cổ phần xây dựng Thành Nam</v>
          </cell>
          <cell r="M15" t="str">
            <v>GS.TS. Phan Huy Đường</v>
          </cell>
          <cell r="N15" t="str">
            <v xml:space="preserve"> Trường ĐH Kinh tế, ĐHQG Hà Nội</v>
          </cell>
          <cell r="O15" t="str">
            <v>2021 /QĐ-ĐHKT ngày 26/7/2017</v>
          </cell>
          <cell r="P15">
            <v>2967</v>
          </cell>
          <cell r="Q15" t="str">
            <v>/ĐHKT-QĐ ngày 8/11/2017</v>
          </cell>
          <cell r="R15" t="str">
            <v>2967/ĐHKT-QĐ ngày 8/11/2017</v>
          </cell>
        </row>
        <row r="16">
          <cell r="C16" t="str">
            <v>Lương Thúy Hằng 08/11/1977</v>
          </cell>
          <cell r="D16" t="str">
            <v xml:space="preserve">Lương Thúy Hằng </v>
          </cell>
          <cell r="E16" t="str">
            <v>08/11/1977</v>
          </cell>
          <cell r="F16" t="str">
            <v>Quản lý tài chính tại Công ty TNHH MTV Môi trường đô thị Hà Nội</v>
          </cell>
          <cell r="G16" t="str">
            <v>Kinh tế Chính trị</v>
          </cell>
          <cell r="H16" t="str">
            <v>Quản lý Kinh tế</v>
          </cell>
          <cell r="I16" t="str">
            <v>60340410</v>
          </cell>
          <cell r="J16" t="str">
            <v>QH-2016-E.CH</v>
          </cell>
          <cell r="K16">
            <v>1</v>
          </cell>
          <cell r="L16" t="str">
            <v>Quản lý tài chính tại Công ty TNHH MTV Môi trường đô thị Hà Nội</v>
          </cell>
          <cell r="M16" t="str">
            <v>TS. Đỗ Anh Đức</v>
          </cell>
          <cell r="N16" t="str">
            <v xml:space="preserve"> Trường ĐH Kinh tế, ĐHQG Hà Nội</v>
          </cell>
          <cell r="O16" t="str">
            <v>2021 /QĐ-ĐHKT ngày 26/7/2017</v>
          </cell>
          <cell r="P16">
            <v>2968</v>
          </cell>
          <cell r="Q16" t="str">
            <v>/ĐHKT-QĐ ngày 8/11/2017</v>
          </cell>
          <cell r="R16" t="str">
            <v>2968/ĐHKT-QĐ ngày 8/11/2017</v>
          </cell>
        </row>
        <row r="17">
          <cell r="C17" t="str">
            <v>Dương Thị Thu Hiền 07/02/1991</v>
          </cell>
          <cell r="D17" t="str">
            <v xml:space="preserve">Dương Thị Thu Hiền </v>
          </cell>
          <cell r="E17" t="str">
            <v>07/02/1991</v>
          </cell>
          <cell r="F17" t="str">
            <v>Phát triển đội ngũ cán bộ công chức quản lý nhà nước về kinh tế Quận Đống Đa, thành phố Hà Nội</v>
          </cell>
          <cell r="G17" t="str">
            <v>Kinh tế Chính trị</v>
          </cell>
          <cell r="H17" t="str">
            <v>Quản lý Kinh tế</v>
          </cell>
          <cell r="I17" t="str">
            <v>60340410</v>
          </cell>
          <cell r="J17" t="str">
            <v>QH-2016-E.CH</v>
          </cell>
          <cell r="K17">
            <v>1</v>
          </cell>
          <cell r="L17" t="str">
            <v>Phát triển đội ngũ cán bộ công chức Quận Đống Đa, Hà Nội</v>
          </cell>
          <cell r="M17" t="str">
            <v>PGS.TS. Đinh Văn Thông</v>
          </cell>
          <cell r="N17" t="str">
            <v xml:space="preserve"> Trường ĐH Kinh tế, ĐHQG Hà Nội</v>
          </cell>
          <cell r="O17" t="str">
            <v>2021 /QĐ-ĐHKT ngày 26/7/2017</v>
          </cell>
          <cell r="P17">
            <v>2969</v>
          </cell>
          <cell r="Q17" t="str">
            <v>/ĐHKT-QĐ ngày 8/11/2017</v>
          </cell>
          <cell r="R17" t="str">
            <v>2969/ĐHKT-QĐ ngày 8/11/2017</v>
          </cell>
        </row>
        <row r="18">
          <cell r="C18" t="str">
            <v>Nguyễn Thị Thu Hiền 28/10/1981</v>
          </cell>
          <cell r="D18" t="str">
            <v xml:space="preserve">Nguyễn Thị Thu Hiền </v>
          </cell>
          <cell r="E18" t="str">
            <v>28/10/1981</v>
          </cell>
          <cell r="F18" t="str">
            <v>Quản lý đội ngũ cán bộ, công chức tại huyện Hoài Đức, thành phố Hà Nội</v>
          </cell>
          <cell r="G18" t="str">
            <v>Kinh tế Chính trị</v>
          </cell>
          <cell r="H18" t="str">
            <v>Quản lý Kinh tế</v>
          </cell>
          <cell r="I18" t="str">
            <v>60340410</v>
          </cell>
          <cell r="J18" t="str">
            <v>QH-2016-E.CH</v>
          </cell>
          <cell r="K18">
            <v>1</v>
          </cell>
          <cell r="L18" t="str">
            <v>Quản lý đội ngũ cán bộ, công chức huyện Hoài Đức, Hà Nội</v>
          </cell>
          <cell r="M18" t="str">
            <v>PGS.TS. Lê Danh Tốn</v>
          </cell>
          <cell r="N18" t="str">
            <v xml:space="preserve"> Trường ĐH Kinh tế, ĐHQG Hà Nội</v>
          </cell>
          <cell r="O18" t="str">
            <v>2021 /QĐ-ĐHKT ngày 26/7/2017</v>
          </cell>
          <cell r="P18">
            <v>2970</v>
          </cell>
          <cell r="Q18" t="str">
            <v>/ĐHKT-QĐ ngày 8/11/2017</v>
          </cell>
          <cell r="R18" t="str">
            <v>2970/ĐHKT-QĐ ngày 8/11/2017</v>
          </cell>
        </row>
        <row r="19">
          <cell r="C19" t="str">
            <v>Nguyễn Thị Thu Hiền 07/10/1989</v>
          </cell>
          <cell r="D19" t="str">
            <v xml:space="preserve">Nguyễn Thị Thu Hiền </v>
          </cell>
          <cell r="E19" t="str">
            <v>07/10/1989</v>
          </cell>
          <cell r="F19" t="str">
            <v>Quản lý thu ngân sách nhà nước trên địa bàn Quận Bắc Từ Liêm, Thành phố Hà Nội</v>
          </cell>
          <cell r="G19" t="str">
            <v>Kinh tế Chính trị</v>
          </cell>
          <cell r="H19" t="str">
            <v>Quản lý Kinh tế</v>
          </cell>
          <cell r="I19" t="str">
            <v>60340410</v>
          </cell>
          <cell r="J19" t="str">
            <v>QH-2016-E.CH</v>
          </cell>
          <cell r="K19">
            <v>1</v>
          </cell>
          <cell r="L19" t="str">
            <v>Quản lý thu ngân sách nhà nước của Quận Bắc Từ Liêm, Hà Nội</v>
          </cell>
          <cell r="M19" t="str">
            <v>TS. Nguyễn Thuỳ Anh</v>
          </cell>
          <cell r="N19" t="str">
            <v xml:space="preserve"> Trường ĐH Kinh tế, ĐHQG Hà Nội</v>
          </cell>
          <cell r="O19" t="str">
            <v>2021 /QĐ-ĐHKT ngày 26/7/2017</v>
          </cell>
          <cell r="P19">
            <v>2971</v>
          </cell>
          <cell r="Q19" t="str">
            <v>/ĐHKT-QĐ ngày 8/11/2017</v>
          </cell>
          <cell r="R19" t="str">
            <v>2971/ĐHKT-QĐ ngày 8/11/2017</v>
          </cell>
        </row>
        <row r="20">
          <cell r="C20" t="str">
            <v>Phạm Đức Hiếu 09/07/1982</v>
          </cell>
          <cell r="D20" t="str">
            <v xml:space="preserve">Phạm Đức Hiếu </v>
          </cell>
          <cell r="E20" t="str">
            <v>09/07/1982</v>
          </cell>
          <cell r="F20" t="str">
            <v>Quản lý hoạt động huy động vốn tại Ngân hàng Trách nhiệm hữu hạn Một thành viên dầu khí Toàn cầu - chi nhánh Thăng Long</v>
          </cell>
          <cell r="G20" t="str">
            <v>Kinh tế Chính trị</v>
          </cell>
          <cell r="H20" t="str">
            <v>Quản lý Kinh tế</v>
          </cell>
          <cell r="I20" t="str">
            <v>60340410</v>
          </cell>
          <cell r="J20" t="str">
            <v>QH-2016-E.CH</v>
          </cell>
          <cell r="K20">
            <v>1</v>
          </cell>
          <cell r="L20" t="str">
            <v>Quản lý huy động vốn tại Ngân hàng Trách nhiệm hữu hạn Một thành viên dầu khí Toàn cầu - chi nhánh Thăng Long</v>
          </cell>
          <cell r="M20" t="str">
            <v>TS. Trần Quang Tuyến</v>
          </cell>
          <cell r="N20" t="str">
            <v xml:space="preserve"> Trường ĐH Kinh tế, ĐHQG Hà Nội</v>
          </cell>
          <cell r="O20" t="str">
            <v>2021 /QĐ-ĐHKT ngày 26/7/2017</v>
          </cell>
          <cell r="P20">
            <v>2972</v>
          </cell>
          <cell r="Q20" t="str">
            <v>/ĐHKT-QĐ ngày 8/11/2017</v>
          </cell>
          <cell r="R20" t="str">
            <v>2972/ĐHKT-QĐ ngày 8/11/2017</v>
          </cell>
        </row>
        <row r="21">
          <cell r="C21" t="str">
            <v>Lê Thị Thanh Hoa 16/06/1986</v>
          </cell>
          <cell r="D21" t="str">
            <v xml:space="preserve">Lê Thị Thanh Hoa </v>
          </cell>
          <cell r="E21" t="str">
            <v>16/06/1986</v>
          </cell>
          <cell r="F21" t="str">
            <v>Quản lý dịch vụ hải quan điện tử tại Cục hải quan thành phố Hải Phòng</v>
          </cell>
          <cell r="G21" t="str">
            <v>Kinh tế Chính trị</v>
          </cell>
          <cell r="H21" t="str">
            <v>Quản lý Kinh tế</v>
          </cell>
          <cell r="I21" t="str">
            <v>60340410</v>
          </cell>
          <cell r="J21" t="str">
            <v>QH-2016-E.CH</v>
          </cell>
          <cell r="K21">
            <v>1</v>
          </cell>
          <cell r="L21" t="str">
            <v>Quản lý dịch vụ hải quan điện tử tại Cục hải quan thành phố Hải Phòng</v>
          </cell>
          <cell r="M21" t="str">
            <v>PGS.TS. Trần Đức Hiệp</v>
          </cell>
          <cell r="N21" t="str">
            <v xml:space="preserve"> Trường ĐH Kinh tế, ĐHQG Hà Nội</v>
          </cell>
          <cell r="O21" t="str">
            <v>2021 /QĐ-ĐHKT ngày 26/7/2017</v>
          </cell>
          <cell r="P21">
            <v>2973</v>
          </cell>
          <cell r="Q21" t="str">
            <v>/ĐHKT-QĐ ngày 8/11/2017</v>
          </cell>
          <cell r="R21" t="str">
            <v>2973/ĐHKT-QĐ ngày 8/11/2017</v>
          </cell>
        </row>
        <row r="22">
          <cell r="C22" t="str">
            <v>Phạm Thị Hoa 01/05/1986</v>
          </cell>
          <cell r="D22" t="str">
            <v xml:space="preserve">Phạm Thị Hoa </v>
          </cell>
          <cell r="E22" t="str">
            <v>01/05/1986</v>
          </cell>
          <cell r="F22" t="str">
            <v>Quản lý thuế xuất nhập khẩu tại Chi cục hải quan Gia Thụy</v>
          </cell>
          <cell r="G22" t="str">
            <v>Kinh tế Chính trị</v>
          </cell>
          <cell r="H22" t="str">
            <v>Quản lý Kinh tế</v>
          </cell>
          <cell r="I22" t="str">
            <v>60340410</v>
          </cell>
          <cell r="J22" t="str">
            <v>QH-2016-E.CH</v>
          </cell>
          <cell r="K22">
            <v>1</v>
          </cell>
          <cell r="L22" t="str">
            <v>Quản lý thuế xuất nhập khẩu tại Chi cục hải quan Gia Thụy, Gia Lâm, Hà Nội</v>
          </cell>
          <cell r="M22" t="str">
            <v>PGS.TS. Nguyễn Trúc Lê</v>
          </cell>
          <cell r="N22" t="str">
            <v xml:space="preserve"> Trường ĐH Kinh tế, ĐHQG Hà Nội</v>
          </cell>
          <cell r="O22" t="str">
            <v>2021 /QĐ-ĐHKT ngày 26/7/2017</v>
          </cell>
          <cell r="P22">
            <v>2974</v>
          </cell>
          <cell r="Q22" t="str">
            <v>/ĐHKT-QĐ ngày 8/11/2017</v>
          </cell>
          <cell r="R22" t="str">
            <v>2974/ĐHKT-QĐ ngày 8/11/2017</v>
          </cell>
        </row>
        <row r="23">
          <cell r="C23" t="str">
            <v>Lê Minh Hòa 02/07/1983</v>
          </cell>
          <cell r="D23" t="str">
            <v xml:space="preserve">Lê Minh Hòa </v>
          </cell>
          <cell r="E23" t="str">
            <v>02/07/1983</v>
          </cell>
          <cell r="F23" t="str">
            <v>Quản lý chi thường xuyên ngân sách nhà nước tại Kho bạc nhà nước Hải phòng</v>
          </cell>
          <cell r="G23" t="str">
            <v>Kinh tế Chính trị</v>
          </cell>
          <cell r="H23" t="str">
            <v>Quản lý Kinh tế</v>
          </cell>
          <cell r="I23" t="str">
            <v>60340410</v>
          </cell>
          <cell r="J23" t="str">
            <v>QH-2016-E.CH</v>
          </cell>
          <cell r="K23">
            <v>1</v>
          </cell>
          <cell r="L23" t="str">
            <v>Quản lý chi thường xuyên ngân sách nhà nước tại Kho bạc nhà nước Hải Phòng</v>
          </cell>
          <cell r="M23" t="str">
            <v>PGS.TS. Phạm Văn Dũng</v>
          </cell>
          <cell r="N23" t="str">
            <v xml:space="preserve"> Trường ĐH Kinh tế, ĐHQG Hà Nội</v>
          </cell>
          <cell r="O23" t="str">
            <v>2021 /QĐ-ĐHKT ngày 26/7/2017</v>
          </cell>
          <cell r="P23">
            <v>2975</v>
          </cell>
          <cell r="Q23" t="str">
            <v>/ĐHKT-QĐ ngày 8/11/2017</v>
          </cell>
          <cell r="R23" t="str">
            <v>2975/ĐHKT-QĐ ngày 8/11/2017</v>
          </cell>
        </row>
        <row r="24">
          <cell r="C24" t="str">
            <v>Trần Thị Lệ Hồng 28/01/1983</v>
          </cell>
          <cell r="D24" t="str">
            <v xml:space="preserve">Trần Thị Lệ Hồng </v>
          </cell>
          <cell r="E24" t="str">
            <v>28/01/1983</v>
          </cell>
          <cell r="F24" t="str">
            <v>Quản lý nguồn nhân lực tại Ngân hàng thương mại cổ phần đầu tư và phát triển Việt Nam chi nhánh Tây Hồ</v>
          </cell>
          <cell r="G24" t="str">
            <v>Kinh tế Chính trị</v>
          </cell>
          <cell r="H24" t="str">
            <v>Quản lý Kinh tế</v>
          </cell>
          <cell r="I24" t="str">
            <v>60340410</v>
          </cell>
          <cell r="J24" t="str">
            <v>QH-2016-E.CH</v>
          </cell>
          <cell r="K24">
            <v>1</v>
          </cell>
          <cell r="L24" t="str">
            <v>Quản lý nhân lực tại Ngân hàng thương mại cổ phần đầu tư và phát triển Việt Nam - Chi nhánh Tây Hồ</v>
          </cell>
          <cell r="M24" t="str">
            <v>TS. Nguyễn Thị Thu Hoài</v>
          </cell>
          <cell r="N24" t="str">
            <v xml:space="preserve"> Trường ĐH Kinh tế, ĐHQG Hà Nội</v>
          </cell>
          <cell r="O24" t="str">
            <v>2021 /QĐ-ĐHKT ngày 26/7/2017</v>
          </cell>
          <cell r="P24">
            <v>2976</v>
          </cell>
          <cell r="Q24" t="str">
            <v>/ĐHKT-QĐ ngày 8/11/2017</v>
          </cell>
          <cell r="R24" t="str">
            <v>2976/ĐHKT-QĐ ngày 8/11/2017</v>
          </cell>
        </row>
        <row r="25">
          <cell r="C25" t="str">
            <v>Nguyễn Thị Hồng 09/05/1982</v>
          </cell>
          <cell r="D25" t="str">
            <v xml:space="preserve">Nguyễn Thị Hồng </v>
          </cell>
          <cell r="E25" t="str">
            <v>09/05/1982</v>
          </cell>
          <cell r="F25" t="str">
            <v>Quản lý hoạt động cho vay của Ngân hàng nông nghiệp và phát triển nông thôn Việt Nam đối với các chi nhánh trên địa bàn Quận Hoàn Kiếm</v>
          </cell>
          <cell r="G25" t="str">
            <v>Kinh tế Chính trị</v>
          </cell>
          <cell r="H25" t="str">
            <v>Quản lý Kinh tế</v>
          </cell>
          <cell r="I25" t="str">
            <v>60340410</v>
          </cell>
          <cell r="J25" t="str">
            <v>QH-2016-E.CH</v>
          </cell>
          <cell r="K25">
            <v>1</v>
          </cell>
          <cell r="L25" t="str">
            <v>Quản lý cho vay của Ngân hàng nông nghiệp và phát triển nông thôn Việt Nam đối với các chi nhánh trên địa bàn Quận Hoàn Kiếm</v>
          </cell>
          <cell r="M25" t="str">
            <v>PGS.TS. Phạm Thị Hồng Điệp</v>
          </cell>
          <cell r="N25" t="str">
            <v xml:space="preserve"> Trường ĐH Kinh tế, ĐHQG Hà Nội</v>
          </cell>
          <cell r="O25" t="str">
            <v>2021 /QĐ-ĐHKT ngày 26/7/2017</v>
          </cell>
          <cell r="P25">
            <v>2977</v>
          </cell>
          <cell r="Q25" t="str">
            <v>/ĐHKT-QĐ ngày 8/11/2017</v>
          </cell>
          <cell r="R25" t="str">
            <v>2977/ĐHKT-QĐ ngày 8/11/2017</v>
          </cell>
        </row>
        <row r="26">
          <cell r="C26" t="str">
            <v>Đinh Mạnh Hùng 13/08/1985</v>
          </cell>
          <cell r="D26" t="str">
            <v xml:space="preserve">Đinh Mạnh Hùng </v>
          </cell>
          <cell r="E26" t="str">
            <v>13/08/1985</v>
          </cell>
          <cell r="F26" t="str">
            <v>Quản lý dịch vụ thẻ tại Ngân hàng thương mại cổ phần kỹ thương Việt Nam</v>
          </cell>
          <cell r="G26" t="str">
            <v>Kinh tế Chính trị</v>
          </cell>
          <cell r="H26" t="str">
            <v>Quản lý Kinh tế</v>
          </cell>
          <cell r="I26" t="str">
            <v>60340410</v>
          </cell>
          <cell r="J26" t="str">
            <v>QH-2016-E.CH</v>
          </cell>
          <cell r="K26">
            <v>1</v>
          </cell>
          <cell r="L26" t="str">
            <v>Quản lý dịch vụ thẻ tại Ngân hàng thương mại cổ phần kỹ thương Việt Nam</v>
          </cell>
          <cell r="M26" t="str">
            <v xml:space="preserve">TS. Nguyễn Mạnh Hùng </v>
          </cell>
          <cell r="N26" t="str">
            <v>Hội đồng lý luận TW</v>
          </cell>
          <cell r="O26" t="str">
            <v>2021 /QĐ-ĐHKT ngày 26/7/2017</v>
          </cell>
          <cell r="P26">
            <v>2978</v>
          </cell>
          <cell r="Q26" t="str">
            <v>/ĐHKT-QĐ ngày 8/11/2017</v>
          </cell>
          <cell r="R26" t="str">
            <v>2978/ĐHKT-QĐ ngày 8/11/2017</v>
          </cell>
        </row>
        <row r="27">
          <cell r="C27" t="str">
            <v>Phạm Huy 01/01/1990</v>
          </cell>
          <cell r="D27" t="str">
            <v xml:space="preserve">Phạm Huy </v>
          </cell>
          <cell r="E27" t="str">
            <v>01/01/1990</v>
          </cell>
          <cell r="F27" t="str">
            <v>Quản lý đội ngũ nhân lực tại Công ty TNHH bảo hiểm phi nhân thọ FUBON Việt Nam</v>
          </cell>
          <cell r="G27" t="str">
            <v>Kinh tế Chính trị</v>
          </cell>
          <cell r="H27" t="str">
            <v>Quản lý Kinh tế</v>
          </cell>
          <cell r="I27" t="str">
            <v>60340410</v>
          </cell>
          <cell r="J27" t="str">
            <v>QH-2016-E.CH</v>
          </cell>
          <cell r="K27">
            <v>1</v>
          </cell>
          <cell r="L27" t="str">
            <v>Quản lý nhân lực tại Công ty TNHH bảo hiểm phi nhân thọ FUBON Việt Nam</v>
          </cell>
          <cell r="M27" t="str">
            <v>TS. Lê Thị Hồng Điệp</v>
          </cell>
          <cell r="N27" t="str">
            <v xml:space="preserve"> Trường ĐH Kinh tế, ĐHQG Hà Nội</v>
          </cell>
          <cell r="O27" t="str">
            <v>2021 /QĐ-ĐHKT ngày 26/7/2017</v>
          </cell>
          <cell r="P27">
            <v>2979</v>
          </cell>
          <cell r="Q27" t="str">
            <v>/ĐHKT-QĐ ngày 8/11/2017</v>
          </cell>
          <cell r="R27" t="str">
            <v>2979/ĐHKT-QĐ ngày 8/11/2017</v>
          </cell>
        </row>
        <row r="28">
          <cell r="C28" t="str">
            <v>Ngô Quang Huy 17/01/1985</v>
          </cell>
          <cell r="D28" t="str">
            <v xml:space="preserve">Ngô Quang Huy </v>
          </cell>
          <cell r="E28" t="str">
            <v>17/01/1985</v>
          </cell>
          <cell r="F28" t="str">
            <v>Xây dựng chiến lược kinh doanh Công ty cổ phần thuốc sát trùng Việt Nam</v>
          </cell>
          <cell r="G28" t="str">
            <v>Kinh tế Chính trị</v>
          </cell>
          <cell r="H28" t="str">
            <v>Quản lý Kinh tế</v>
          </cell>
          <cell r="I28" t="str">
            <v>60340410</v>
          </cell>
          <cell r="J28" t="str">
            <v>QH-2016-E.CH</v>
          </cell>
          <cell r="K28">
            <v>1</v>
          </cell>
          <cell r="L28" t="str">
            <v>Xây dựng chiến lược kinh doanh của Công ty cổ phần thuốc sát trùng Việt Nam</v>
          </cell>
          <cell r="M28" t="str">
            <v>PGS.TS. Phạm Văn Dũng</v>
          </cell>
          <cell r="N28" t="str">
            <v xml:space="preserve"> Trường ĐH Kinh tế, ĐHQG Hà Nội</v>
          </cell>
          <cell r="O28" t="str">
            <v>2021 /QĐ-ĐHKT ngày 26/7/2017</v>
          </cell>
          <cell r="P28">
            <v>2980</v>
          </cell>
          <cell r="Q28" t="str">
            <v>/ĐHKT-QĐ ngày 8/11/2017</v>
          </cell>
          <cell r="R28" t="str">
            <v>2980/ĐHKT-QĐ ngày 8/11/2017</v>
          </cell>
        </row>
        <row r="29">
          <cell r="C29" t="str">
            <v>Lương Thị Huyên 18/03/1978</v>
          </cell>
          <cell r="D29" t="str">
            <v xml:space="preserve">Lương Thị Huyên </v>
          </cell>
          <cell r="E29" t="str">
            <v>18/03/1978</v>
          </cell>
          <cell r="F29" t="str">
            <v>Chính sách hỗ trợ tín dụng cho doanh nghiệp nhỏ và vừa tại tỉnh Ninh Bình</v>
          </cell>
          <cell r="G29" t="str">
            <v>Kinh tế Chính trị</v>
          </cell>
          <cell r="H29" t="str">
            <v>Quản lý Kinh tế</v>
          </cell>
          <cell r="I29" t="str">
            <v>60340410</v>
          </cell>
          <cell r="J29" t="str">
            <v>QH-2016-E.CH</v>
          </cell>
          <cell r="K29">
            <v>1</v>
          </cell>
          <cell r="L29" t="str">
            <v>Chính sách hỗ trợ doanh nghiệp nhỏ và vừa tại tỉnh Ninh Bình</v>
          </cell>
          <cell r="M29" t="str">
            <v>PGS.TS. Đinh Văn Thông</v>
          </cell>
          <cell r="N29" t="str">
            <v xml:space="preserve"> Trường ĐH Kinh tế, ĐHQG Hà Nội</v>
          </cell>
          <cell r="O29" t="str">
            <v>2021 /QĐ-ĐHKT ngày 26/7/2017</v>
          </cell>
          <cell r="P29">
            <v>2981</v>
          </cell>
          <cell r="Q29" t="str">
            <v>/ĐHKT-QĐ ngày 8/11/2017</v>
          </cell>
          <cell r="R29" t="str">
            <v>2981/ĐHKT-QĐ ngày 8/11/2017</v>
          </cell>
        </row>
        <row r="30">
          <cell r="C30" t="str">
            <v>Nguyễn Thị Huyền 12/03/1981</v>
          </cell>
          <cell r="D30" t="str">
            <v xml:space="preserve">Nguyễn Thị Huyền </v>
          </cell>
          <cell r="E30" t="str">
            <v>12/03/1981</v>
          </cell>
          <cell r="F30" t="str">
            <v>Hoàn thiện công tác quản lý tài chính cho hoạt động Khoa học công nghệ tại Trung tâm công nghệ vi điện tử và tin học thuộc Viện ứng dụng công nghệ</v>
          </cell>
          <cell r="G30" t="str">
            <v>Kinh tế Chính trị</v>
          </cell>
          <cell r="H30" t="str">
            <v>Quản lý Kinh tế</v>
          </cell>
          <cell r="I30" t="str">
            <v>60340410</v>
          </cell>
          <cell r="J30" t="str">
            <v>QH-2016-E.CH</v>
          </cell>
          <cell r="K30">
            <v>1</v>
          </cell>
          <cell r="L30" t="str">
            <v>Quản lý tài chính tại Trung tâm công nghệ vi điện tử và tin học thuộc Viện ứng dụng công nghệ</v>
          </cell>
          <cell r="M30" t="str">
            <v>PGS.TS. Nguyễn Hồng Sơn</v>
          </cell>
          <cell r="N30" t="str">
            <v>Đại học Quốc gia Hà Nội</v>
          </cell>
          <cell r="O30" t="str">
            <v>2021 /QĐ-ĐHKT ngày 26/7/2017</v>
          </cell>
          <cell r="P30">
            <v>2982</v>
          </cell>
          <cell r="Q30" t="str">
            <v>/ĐHKT-QĐ ngày 8/11/2017</v>
          </cell>
          <cell r="R30" t="str">
            <v>2982/ĐHKT-QĐ ngày 8/11/2017</v>
          </cell>
        </row>
        <row r="31">
          <cell r="C31" t="str">
            <v>Nguyễn Thanh Hương 19/07/1987</v>
          </cell>
          <cell r="D31" t="str">
            <v xml:space="preserve">Nguyễn Thanh Hương </v>
          </cell>
          <cell r="E31" t="str">
            <v>19/07/1987</v>
          </cell>
          <cell r="F31" t="str">
            <v>Quản lý tài chính tại Bệnh viện Đa khoa Đống Đa</v>
          </cell>
          <cell r="G31" t="str">
            <v>Kinh tế Chính trị</v>
          </cell>
          <cell r="H31" t="str">
            <v>Quản lý Kinh tế</v>
          </cell>
          <cell r="I31" t="str">
            <v>60340410</v>
          </cell>
          <cell r="J31" t="str">
            <v>QH-2016-E.CH</v>
          </cell>
          <cell r="K31">
            <v>1</v>
          </cell>
          <cell r="L31" t="str">
            <v>Quản lý tài chính tại Bệnh viện Đa khoa Đống Đa, Hà Nội</v>
          </cell>
          <cell r="M31" t="str">
            <v>TS. Hoàng Triều Hoa</v>
          </cell>
          <cell r="N31" t="str">
            <v xml:space="preserve"> Trường ĐH Kinh tế, ĐHQG Hà Nội</v>
          </cell>
          <cell r="O31" t="str">
            <v>2021 /QĐ-ĐHKT ngày 26/7/2017</v>
          </cell>
          <cell r="P31">
            <v>2983</v>
          </cell>
          <cell r="Q31" t="str">
            <v>/ĐHKT-QĐ ngày 8/11/2017</v>
          </cell>
          <cell r="R31" t="str">
            <v>2983/ĐHKT-QĐ ngày 8/11/2017</v>
          </cell>
        </row>
        <row r="32">
          <cell r="C32" t="str">
            <v>Phùng Đức Hữu 15/11/1976</v>
          </cell>
          <cell r="D32" t="str">
            <v xml:space="preserve">Phùng Đức Hữu </v>
          </cell>
          <cell r="E32" t="str">
            <v>15/11/1976</v>
          </cell>
          <cell r="F32" t="str">
            <v>Quản lý nhân lực hòa giải viên ở cơ sở của Quận Cầu Giấy, thành phố Hà Nội</v>
          </cell>
          <cell r="G32" t="str">
            <v>Kinh tế Chính trị</v>
          </cell>
          <cell r="H32" t="str">
            <v>Quản lý Kinh tế</v>
          </cell>
          <cell r="I32" t="str">
            <v>60340410</v>
          </cell>
          <cell r="J32" t="str">
            <v>QH-2016-E.CH</v>
          </cell>
          <cell r="K32">
            <v>1</v>
          </cell>
          <cell r="L32" t="str">
            <v>Quản lý nhân lực hòa giải viên của Quận Cầu Giấy, thành phố Hà Nội</v>
          </cell>
          <cell r="M32" t="str">
            <v>PGS.TS. Trần Đức Hiệp</v>
          </cell>
          <cell r="N32" t="str">
            <v xml:space="preserve"> Trường ĐH Kinh tế, ĐHQG Hà Nội</v>
          </cell>
          <cell r="O32" t="str">
            <v>2021 /QĐ-ĐHKT ngày 26/7/2017</v>
          </cell>
          <cell r="P32">
            <v>2984</v>
          </cell>
          <cell r="Q32" t="str">
            <v>/ĐHKT-QĐ ngày 8/11/2017</v>
          </cell>
          <cell r="R32" t="str">
            <v>2984/ĐHKT-QĐ ngày 8/11/2017</v>
          </cell>
        </row>
        <row r="33">
          <cell r="C33" t="str">
            <v>Trương Quang Khánh 31/03/1991</v>
          </cell>
          <cell r="D33" t="str">
            <v xml:space="preserve">Trương Quang Khánh </v>
          </cell>
          <cell r="E33" t="str">
            <v>31/03/1991</v>
          </cell>
          <cell r="F33" t="str">
            <v>Quản lý chi thường xuyên ngân sách nhà nước tại Quận Hoàng Mai, thành phố Hà Nội</v>
          </cell>
          <cell r="G33" t="str">
            <v>Kinh tế Chính trị</v>
          </cell>
          <cell r="H33" t="str">
            <v>Quản lý Kinh tế</v>
          </cell>
          <cell r="I33" t="str">
            <v>60340410</v>
          </cell>
          <cell r="J33" t="str">
            <v>QH-2016-E.CH</v>
          </cell>
          <cell r="K33">
            <v>1</v>
          </cell>
          <cell r="L33" t="str">
            <v>Quản lý chi thường xuyên ngân sách nhà nước tại Quận Hoàng Mai, thành phố Hà Nội</v>
          </cell>
          <cell r="M33" t="str">
            <v>PGS.TS. Nguyễn Trúc Lê</v>
          </cell>
          <cell r="N33" t="str">
            <v xml:space="preserve"> Trường ĐH Kinh tế, ĐHQG Hà Nội</v>
          </cell>
          <cell r="O33" t="str">
            <v>2021 /QĐ-ĐHKT ngày 26/7/2017</v>
          </cell>
          <cell r="P33">
            <v>2985</v>
          </cell>
          <cell r="Q33" t="str">
            <v>/ĐHKT-QĐ ngày 8/11/2017</v>
          </cell>
          <cell r="R33" t="str">
            <v>2985/ĐHKT-QĐ ngày 8/11/2017</v>
          </cell>
        </row>
        <row r="34">
          <cell r="C34" t="str">
            <v>Đoàn Văn Kính 17/02/1985</v>
          </cell>
          <cell r="D34" t="str">
            <v xml:space="preserve">Đoàn Văn Kính </v>
          </cell>
          <cell r="E34" t="str">
            <v>17/02/1985</v>
          </cell>
          <cell r="F34" t="str">
            <v>Quản lý tài chính dự án trúng thầu tại Công ty cổ phần đầu tư xây lắp kỹ thuật hạ tầng PIDI</v>
          </cell>
          <cell r="G34" t="str">
            <v>Kinh tế Chính trị</v>
          </cell>
          <cell r="H34" t="str">
            <v>Quản lý Kinh tế</v>
          </cell>
          <cell r="I34" t="str">
            <v>60340410</v>
          </cell>
          <cell r="J34" t="str">
            <v>QH-2016-E.CH</v>
          </cell>
          <cell r="K34">
            <v>1</v>
          </cell>
          <cell r="L34" t="str">
            <v>Quản lý tài chính các dự án tại Công ty cổ phần đầu tư xây lắp kỹ thuật hạ tầng PIDI</v>
          </cell>
          <cell r="M34" t="str">
            <v>PGS.TS. Lê Danh Tốn</v>
          </cell>
          <cell r="N34" t="str">
            <v xml:space="preserve"> Trường ĐH Kinh tế, ĐHQG Hà Nội</v>
          </cell>
          <cell r="O34" t="str">
            <v>2021 /QĐ-ĐHKT ngày 26/7/2017</v>
          </cell>
          <cell r="P34">
            <v>2986</v>
          </cell>
          <cell r="Q34" t="str">
            <v>/ĐHKT-QĐ ngày 8/11/2017</v>
          </cell>
          <cell r="R34" t="str">
            <v>2986/ĐHKT-QĐ ngày 8/11/2017</v>
          </cell>
        </row>
        <row r="35">
          <cell r="C35" t="str">
            <v>Nguyễn Thị Phong Lan 23/07/1977</v>
          </cell>
          <cell r="D35" t="str">
            <v xml:space="preserve">Nguyễn Thị Phong Lan </v>
          </cell>
          <cell r="E35" t="str">
            <v>23/07/1977</v>
          </cell>
          <cell r="F35" t="str">
            <v>Quản lý tài chính theo cơ chế tự chủ tại Trường trung cấp kinh tế Hà Nội</v>
          </cell>
          <cell r="G35" t="str">
            <v>Kinh tế Chính trị</v>
          </cell>
          <cell r="H35" t="str">
            <v>Quản lý Kinh tế</v>
          </cell>
          <cell r="I35" t="str">
            <v>60340410</v>
          </cell>
          <cell r="J35" t="str">
            <v>QH-2016-E.CH</v>
          </cell>
          <cell r="K35">
            <v>1</v>
          </cell>
          <cell r="L35" t="str">
            <v>Quản lý tài chính tại Trường trung cấp kinh tế Hà Nội</v>
          </cell>
          <cell r="M35" t="str">
            <v>TS. Đỗ Anh Đức</v>
          </cell>
          <cell r="N35" t="str">
            <v xml:space="preserve"> Trường ĐH Kinh tế, ĐHQG Hà Nội</v>
          </cell>
          <cell r="O35" t="str">
            <v>2021 /QĐ-ĐHKT ngày 26/7/2017</v>
          </cell>
          <cell r="P35">
            <v>2987</v>
          </cell>
          <cell r="Q35" t="str">
            <v>/ĐHKT-QĐ ngày 8/11/2017</v>
          </cell>
          <cell r="R35" t="str">
            <v>2987/ĐHKT-QĐ ngày 8/11/2017</v>
          </cell>
        </row>
        <row r="36">
          <cell r="C36" t="str">
            <v>Cao Hoàng Linh 01/08/1988</v>
          </cell>
          <cell r="D36" t="str">
            <v xml:space="preserve">Cao Hoàng Linh </v>
          </cell>
          <cell r="E36" t="str">
            <v>01/08/1988</v>
          </cell>
          <cell r="F36" t="str">
            <v>Kiểm soát nội bộ tại Công ty cổ phần đường sắt Thanh Hóa</v>
          </cell>
          <cell r="G36" t="str">
            <v>Kinh tế Chính trị</v>
          </cell>
          <cell r="H36" t="str">
            <v>Quản lý Kinh tế</v>
          </cell>
          <cell r="I36" t="str">
            <v>60340410</v>
          </cell>
          <cell r="J36" t="str">
            <v>QH-2016-E.CH</v>
          </cell>
          <cell r="K36">
            <v>1</v>
          </cell>
          <cell r="L36" t="str">
            <v>Quản lý tài chính tại Công ty cổ phần đường sắt Thanh Hóa</v>
          </cell>
          <cell r="M36" t="str">
            <v>TS. Nguyễn Thị Thu Hoài</v>
          </cell>
          <cell r="N36" t="str">
            <v xml:space="preserve"> Trường ĐH Kinh tế, ĐHQG Hà Nội</v>
          </cell>
          <cell r="O36" t="str">
            <v>2021 /QĐ-ĐHKT ngày 26/7/2017</v>
          </cell>
          <cell r="P36">
            <v>2988</v>
          </cell>
          <cell r="Q36" t="str">
            <v>/ĐHKT-QĐ ngày 8/11/2017</v>
          </cell>
          <cell r="R36" t="str">
            <v>2988/ĐHKT-QĐ ngày 8/11/2017</v>
          </cell>
        </row>
        <row r="37">
          <cell r="C37" t="str">
            <v>Kim Huyền Linh 05/12/1989</v>
          </cell>
          <cell r="D37" t="str">
            <v xml:space="preserve">Kim Huyền Linh </v>
          </cell>
          <cell r="E37" t="str">
            <v>05/12/1989</v>
          </cell>
          <cell r="F37" t="str">
            <v>Chiến lược phát triển của Công ty cổ phần đầu tư và xây lắp Thành An 665</v>
          </cell>
          <cell r="G37" t="str">
            <v>Kinh tế Chính trị</v>
          </cell>
          <cell r="H37" t="str">
            <v>Quản lý Kinh tế</v>
          </cell>
          <cell r="I37" t="str">
            <v>60340410</v>
          </cell>
          <cell r="J37" t="str">
            <v>QH-2016-E.CH</v>
          </cell>
          <cell r="K37">
            <v>1</v>
          </cell>
          <cell r="L37" t="str">
            <v>Chiến lược phát triển của Công ty cổ phần đầu tư và xây lắp Thành An 666</v>
          </cell>
          <cell r="M37" t="str">
            <v>GS.TS. Phan Huy Đường</v>
          </cell>
          <cell r="N37" t="str">
            <v xml:space="preserve"> Trường ĐH Kinh tế, ĐHQG Hà Nội</v>
          </cell>
          <cell r="O37" t="str">
            <v>2021 /QĐ-ĐHKT ngày 26/7/2017</v>
          </cell>
          <cell r="P37">
            <v>2989</v>
          </cell>
          <cell r="Q37" t="str">
            <v>/ĐHKT-QĐ ngày 8/11/2017</v>
          </cell>
          <cell r="R37" t="str">
            <v>2989/ĐHKT-QĐ ngày 8/11/2017</v>
          </cell>
        </row>
        <row r="38">
          <cell r="C38" t="str">
            <v>Phạm Mạnh Linh 16/06/1990</v>
          </cell>
          <cell r="D38" t="str">
            <v xml:space="preserve">Phạm Mạnh Linh </v>
          </cell>
          <cell r="E38" t="str">
            <v>16/06/1990</v>
          </cell>
          <cell r="F38" t="str">
            <v>Quản lý nhà nước đối với các khu công nghiệp trên địa bàn Vĩnh Phúc</v>
          </cell>
          <cell r="G38" t="str">
            <v>Kinh tế Chính trị</v>
          </cell>
          <cell r="H38" t="str">
            <v>Quản lý Kinh tế</v>
          </cell>
          <cell r="I38" t="str">
            <v>60340410</v>
          </cell>
          <cell r="J38" t="str">
            <v>QH-2016-E.CH</v>
          </cell>
          <cell r="K38">
            <v>1</v>
          </cell>
          <cell r="L38" t="str">
            <v>Quản lý nhà nước các khu công nghiệp trên địa bàn tỉnh Vĩnh Phúc</v>
          </cell>
          <cell r="M38" t="str">
            <v>PGS.TS. Đinh Văn Thông</v>
          </cell>
          <cell r="N38" t="str">
            <v xml:space="preserve"> Trường ĐH Kinh tế, ĐHQG Hà Nội</v>
          </cell>
          <cell r="O38" t="str">
            <v>2021 /QĐ-ĐHKT ngày 26/7/2017</v>
          </cell>
          <cell r="P38">
            <v>2990</v>
          </cell>
          <cell r="Q38" t="str">
            <v>/ĐHKT-QĐ ngày 8/11/2017</v>
          </cell>
          <cell r="R38" t="str">
            <v>2990/ĐHKT-QĐ ngày 8/11/2017</v>
          </cell>
        </row>
        <row r="39">
          <cell r="C39" t="str">
            <v>Nguyễn Phương Linh 25/01/1986</v>
          </cell>
          <cell r="D39" t="str">
            <v xml:space="preserve">Nguyễn Phương Linh </v>
          </cell>
          <cell r="E39" t="str">
            <v>25/01/1986</v>
          </cell>
          <cell r="F39" t="str">
            <v>Hoàn thiện quản lý tài chính tại Tổng Công ty điện lực thành phố Hà Nội</v>
          </cell>
          <cell r="G39" t="str">
            <v>Kinh tế Chính trị</v>
          </cell>
          <cell r="H39" t="str">
            <v>Quản lý Kinh tế</v>
          </cell>
          <cell r="I39" t="str">
            <v>60340410</v>
          </cell>
          <cell r="J39" t="str">
            <v>QH-2016-E.CH</v>
          </cell>
          <cell r="K39">
            <v>1</v>
          </cell>
          <cell r="L39" t="str">
            <v>Quản lý tài chính tại Tổng Công ty điện lực thành phố Hà Nội</v>
          </cell>
          <cell r="M39" t="str">
            <v>PGS.TS. Hà Văn Hội</v>
          </cell>
          <cell r="N39" t="str">
            <v xml:space="preserve"> Trường ĐH Kinh tế, ĐHQG Hà Nội</v>
          </cell>
          <cell r="O39" t="str">
            <v>2021 /QĐ-ĐHKT ngày 26/7/2017</v>
          </cell>
          <cell r="P39">
            <v>2991</v>
          </cell>
          <cell r="Q39" t="str">
            <v>/ĐHKT-QĐ ngày 8/11/2017</v>
          </cell>
          <cell r="R39" t="str">
            <v>2991/ĐHKT-QĐ ngày 8/11/2017</v>
          </cell>
        </row>
        <row r="40">
          <cell r="C40" t="str">
            <v>Nguyễn Thanh Loan 26/03/1983</v>
          </cell>
          <cell r="D40" t="str">
            <v xml:space="preserve">Nguyễn Thanh Loan </v>
          </cell>
          <cell r="E40" t="str">
            <v>26/03/1983</v>
          </cell>
          <cell r="F40" t="str">
            <v>Quản lý tài chính tại Trung tâm bảo tồn di sản Thăng Long - Hà Nội</v>
          </cell>
          <cell r="G40" t="str">
            <v>Kinh tế Chính trị</v>
          </cell>
          <cell r="H40" t="str">
            <v>Quản lý Kinh tế</v>
          </cell>
          <cell r="I40" t="str">
            <v>60340410</v>
          </cell>
          <cell r="J40" t="str">
            <v>QH-2016-E.CH</v>
          </cell>
          <cell r="K40">
            <v>1</v>
          </cell>
          <cell r="L40" t="str">
            <v>Quản lý tài chính tại Trung tâm bảo tồn di sản Thăng Long - Hà Nội</v>
          </cell>
          <cell r="M40" t="str">
            <v>TS. Hoàng Triều Hoa</v>
          </cell>
          <cell r="N40" t="str">
            <v xml:space="preserve"> Trường ĐH Kinh tế, ĐHQG Hà Nội</v>
          </cell>
          <cell r="O40" t="str">
            <v>2021 /QĐ-ĐHKT ngày 26/7/2017</v>
          </cell>
          <cell r="P40">
            <v>2992</v>
          </cell>
          <cell r="Q40" t="str">
            <v>/ĐHKT-QĐ ngày 8/11/2017</v>
          </cell>
          <cell r="R40" t="str">
            <v>2992/ĐHKT-QĐ ngày 8/11/2017</v>
          </cell>
        </row>
        <row r="41">
          <cell r="C41" t="str">
            <v>Bùi Văn Lực 16/11/1983</v>
          </cell>
          <cell r="D41" t="str">
            <v xml:space="preserve">Bùi Văn Lực </v>
          </cell>
          <cell r="E41" t="str">
            <v>16/11/1983</v>
          </cell>
          <cell r="F41" t="str">
            <v>Quản lý công trình cấp nước sạch nông thôn tại tỉnh Ninh Bình</v>
          </cell>
          <cell r="G41" t="str">
            <v>Kinh tế Chính trị</v>
          </cell>
          <cell r="H41" t="str">
            <v>Quản lý Kinh tế</v>
          </cell>
          <cell r="I41" t="str">
            <v>60340410</v>
          </cell>
          <cell r="J41" t="str">
            <v>QH-2016-E.CH</v>
          </cell>
          <cell r="K41">
            <v>1</v>
          </cell>
          <cell r="L41" t="str">
            <v>Quản lý dự án công trình cấp nước sạch nông thôn tại tỉnh Ninh Bình</v>
          </cell>
          <cell r="M41" t="str">
            <v>GS.TS. Phan Huy Đường</v>
          </cell>
          <cell r="N41" t="str">
            <v xml:space="preserve"> Trường ĐH Kinh tế, ĐHQG Hà Nội</v>
          </cell>
          <cell r="O41" t="str">
            <v>2021 /QĐ-ĐHKT ngày 26/7/2017</v>
          </cell>
          <cell r="P41">
            <v>2993</v>
          </cell>
          <cell r="Q41" t="str">
            <v>/ĐHKT-QĐ ngày 8/11/2017</v>
          </cell>
          <cell r="R41" t="str">
            <v>2993/ĐHKT-QĐ ngày 8/11/2017</v>
          </cell>
        </row>
        <row r="42">
          <cell r="C42" t="str">
            <v>Nguyễn Xuân Nam 10/11/1984</v>
          </cell>
          <cell r="D42" t="str">
            <v xml:space="preserve">Nguyễn Xuân Nam </v>
          </cell>
          <cell r="E42" t="str">
            <v>10/11/1984</v>
          </cell>
          <cell r="F42" t="str">
            <v>Hoàn thiện công tác kiểm soát chi thường xuyên ngân sách nhà nước trong điều kiện áp dụng hệ thống thông tin quản lý ngân sách và kho bạc tại Ninh Bình</v>
          </cell>
          <cell r="G42" t="str">
            <v>Kinh tế Chính trị</v>
          </cell>
          <cell r="H42" t="str">
            <v>Quản lý Kinh tế</v>
          </cell>
          <cell r="I42" t="str">
            <v>60340410</v>
          </cell>
          <cell r="J42" t="str">
            <v>QH-2016-E.CH</v>
          </cell>
          <cell r="K42">
            <v>1</v>
          </cell>
          <cell r="L42" t="str">
            <v>Kiểm soát chi đầu tư qua Kho bạc nhà nước Ninh Bình</v>
          </cell>
          <cell r="M42" t="str">
            <v>PGS.TS. Nguyễn Hồng Sơn</v>
          </cell>
          <cell r="N42" t="str">
            <v>Đại học Quốc gia Hà Nội</v>
          </cell>
          <cell r="O42" t="str">
            <v>2021 /QĐ-ĐHKT ngày 26/7/2017</v>
          </cell>
          <cell r="P42">
            <v>2994</v>
          </cell>
          <cell r="Q42" t="str">
            <v>/ĐHKT-QĐ ngày 8/11/2017</v>
          </cell>
          <cell r="R42" t="str">
            <v>2994/ĐHKT-QĐ ngày 8/11/2017</v>
          </cell>
        </row>
        <row r="43">
          <cell r="C43" t="str">
            <v>Trần Thị Thu Oanh 13/11/1977</v>
          </cell>
          <cell r="D43" t="str">
            <v xml:space="preserve">Trần Thị Thu Oanh </v>
          </cell>
          <cell r="E43" t="str">
            <v>13/11/1977</v>
          </cell>
          <cell r="F43" t="str">
            <v>Xây dựng chiến lược phát triển của Viện phát triển kinh tế hợp tác đến năm 2025, tầm nhìn 2030</v>
          </cell>
          <cell r="G43" t="str">
            <v>Kinh tế Chính trị</v>
          </cell>
          <cell r="H43" t="str">
            <v>Quản lý Kinh tế</v>
          </cell>
          <cell r="I43" t="str">
            <v>60340410</v>
          </cell>
          <cell r="J43" t="str">
            <v>QH-2016-E.CH</v>
          </cell>
          <cell r="K43">
            <v>1</v>
          </cell>
          <cell r="L43" t="str">
            <v>Chiến lược phát triển của Viện phát triển kinh tế hợp tác, Liên Minh Hợp tác xã Việt Nam</v>
          </cell>
          <cell r="M43" t="str">
            <v>PGS.TS. Trần Anh Tài</v>
          </cell>
          <cell r="N43" t="str">
            <v xml:space="preserve"> Trường ĐH Kinh tế, ĐHQG Hà Nội</v>
          </cell>
          <cell r="O43" t="str">
            <v>2021 /QĐ-ĐHKT ngày 26/7/2017</v>
          </cell>
          <cell r="P43">
            <v>2995</v>
          </cell>
          <cell r="Q43" t="str">
            <v>/ĐHKT-QĐ ngày 8/11/2017</v>
          </cell>
          <cell r="R43" t="str">
            <v>2995/ĐHKT-QĐ ngày 8/11/2017</v>
          </cell>
        </row>
        <row r="44">
          <cell r="C44" t="str">
            <v>Trịnh Thu Quỳnh 26/07/1989</v>
          </cell>
          <cell r="D44" t="str">
            <v xml:space="preserve">Trịnh Thu Quỳnh </v>
          </cell>
          <cell r="E44" t="str">
            <v>26/07/1989</v>
          </cell>
          <cell r="F44" t="str">
            <v>Quản lý tài chính tại Cục ứng dụng và phát triển công nghệ</v>
          </cell>
          <cell r="G44" t="str">
            <v>Kinh tế Chính trị</v>
          </cell>
          <cell r="H44" t="str">
            <v>Quản lý Kinh tế</v>
          </cell>
          <cell r="I44" t="str">
            <v>60340410</v>
          </cell>
          <cell r="J44" t="str">
            <v>QH-2016-E.CH</v>
          </cell>
          <cell r="K44">
            <v>1</v>
          </cell>
          <cell r="L44" t="str">
            <v>Quản lý tài chính tại Cục ứng dụng và phát triển công nghệ, Bộ Khoa học và công nghệ</v>
          </cell>
          <cell r="M44" t="str">
            <v>TS. Trần Quang Tuyến</v>
          </cell>
          <cell r="N44" t="str">
            <v xml:space="preserve"> Trường ĐH Kinh tế, ĐHQG Hà Nội</v>
          </cell>
          <cell r="O44" t="str">
            <v>2021 /QĐ-ĐHKT ngày 26/7/2017</v>
          </cell>
          <cell r="P44">
            <v>2996</v>
          </cell>
          <cell r="Q44" t="str">
            <v>/ĐHKT-QĐ ngày 8/11/2017</v>
          </cell>
          <cell r="R44" t="str">
            <v>2996/ĐHKT-QĐ ngày 8/11/2017</v>
          </cell>
        </row>
        <row r="45">
          <cell r="C45" t="str">
            <v>La Văn Thành 20/10/1991</v>
          </cell>
          <cell r="D45" t="str">
            <v xml:space="preserve">La Văn Thành </v>
          </cell>
          <cell r="E45" t="str">
            <v>20/10/1991</v>
          </cell>
          <cell r="F45" t="str">
            <v>Nâng cao công tác kiểm soát chi ngân sách nhà nước qua kho bạc nhà nước Ứng Hòa - Hà Nội</v>
          </cell>
          <cell r="G45" t="str">
            <v>Kinh tế Chính trị</v>
          </cell>
          <cell r="H45" t="str">
            <v>Quản lý Kinh tế</v>
          </cell>
          <cell r="I45" t="str">
            <v>60340410</v>
          </cell>
          <cell r="J45" t="str">
            <v>QH-2016-E.CH</v>
          </cell>
          <cell r="K45">
            <v>1</v>
          </cell>
          <cell r="L45" t="str">
            <v>Kiểm soát chi thường xuyên ngân sách nhà nước qua kho bạc nhà nước Ứng Hòa, Hà Nội</v>
          </cell>
          <cell r="M45" t="str">
            <v>TS. Nguyễn Thị Thu Hoài</v>
          </cell>
          <cell r="N45" t="str">
            <v xml:space="preserve"> Trường ĐH Kinh tế, ĐHQG Hà Nội</v>
          </cell>
          <cell r="O45" t="str">
            <v>2021 /QĐ-ĐHKT ngày 26/7/2017</v>
          </cell>
          <cell r="P45">
            <v>2997</v>
          </cell>
          <cell r="Q45" t="str">
            <v>/ĐHKT-QĐ ngày 8/11/2017</v>
          </cell>
          <cell r="R45" t="str">
            <v>2997/ĐHKT-QĐ ngày 8/11/2017</v>
          </cell>
        </row>
        <row r="46">
          <cell r="C46" t="str">
            <v>Phạm Thị Thảo 20/07/1979</v>
          </cell>
          <cell r="D46" t="str">
            <v xml:space="preserve">Phạm Thị Thảo </v>
          </cell>
          <cell r="E46" t="str">
            <v>20/07/1979</v>
          </cell>
          <cell r="F46" t="str">
            <v>Kiểm soát chi thường xuyên ngân sách nhà nước qua Kho bạc nhà nước Quế Võ Bắc Ninh</v>
          </cell>
          <cell r="G46" t="str">
            <v>Kinh tế Chính trị</v>
          </cell>
          <cell r="H46" t="str">
            <v>Quản lý Kinh tế</v>
          </cell>
          <cell r="I46" t="str">
            <v>60340410</v>
          </cell>
          <cell r="J46" t="str">
            <v>QH-2016-E.CH</v>
          </cell>
          <cell r="K46">
            <v>1</v>
          </cell>
          <cell r="L46" t="str">
            <v>Kiểm soát chi thường xuyên ngân sách nhà nước qua Kho bạc nhà nước Quế Võ, Bắc Ninh</v>
          </cell>
          <cell r="M46" t="str">
            <v>PGS.TS. Nguyễn Trúc Lê</v>
          </cell>
          <cell r="N46" t="str">
            <v xml:space="preserve"> Trường ĐH Kinh tế, ĐHQG Hà Nội</v>
          </cell>
          <cell r="O46" t="str">
            <v>2021 /QĐ-ĐHKT ngày 26/7/2017</v>
          </cell>
          <cell r="P46">
            <v>2998</v>
          </cell>
          <cell r="Q46" t="str">
            <v>/ĐHKT-QĐ ngày 8/11/2017</v>
          </cell>
          <cell r="R46" t="str">
            <v>2998/ĐHKT-QĐ ngày 8/11/2017</v>
          </cell>
        </row>
        <row r="47">
          <cell r="C47" t="str">
            <v>Nguyễn Thị Hồng Thơm 10/01/1985</v>
          </cell>
          <cell r="D47" t="str">
            <v xml:space="preserve">Nguyễn Thị Hồng Thơm </v>
          </cell>
          <cell r="E47" t="str">
            <v>10/01/1985</v>
          </cell>
          <cell r="F47" t="str">
            <v>Quản lý nhà nước về du lịch trên địa bàn tỉnh Vĩnh Phúc</v>
          </cell>
          <cell r="G47" t="str">
            <v>Kinh tế Chính trị</v>
          </cell>
          <cell r="H47" t="str">
            <v>Quản lý Kinh tế</v>
          </cell>
          <cell r="I47" t="str">
            <v>60340410</v>
          </cell>
          <cell r="J47" t="str">
            <v>QH-2016-E.CH</v>
          </cell>
          <cell r="K47">
            <v>1</v>
          </cell>
          <cell r="L47" t="str">
            <v>Quản lý nhà nước về du lịch trên địa bàn tỉnh Vĩnh Phúc</v>
          </cell>
          <cell r="M47" t="str">
            <v>PGS.TS. Đinh Văn Thông</v>
          </cell>
          <cell r="N47" t="str">
            <v xml:space="preserve"> Trường ĐH Kinh tế, ĐHQG Hà Nội</v>
          </cell>
          <cell r="O47" t="str">
            <v>2021 /QĐ-ĐHKT ngày 26/7/2017</v>
          </cell>
          <cell r="P47">
            <v>2999</v>
          </cell>
          <cell r="Q47" t="str">
            <v>/ĐHKT-QĐ ngày 8/11/2017</v>
          </cell>
          <cell r="R47" t="str">
            <v>2999/ĐHKT-QĐ ngày 8/11/2017</v>
          </cell>
        </row>
        <row r="48">
          <cell r="C48" t="str">
            <v>Vũ Thị Thúy 27/12/1984</v>
          </cell>
          <cell r="D48" t="str">
            <v xml:space="preserve">Vũ Thị Thúy </v>
          </cell>
          <cell r="E48" t="str">
            <v>27/12/1984</v>
          </cell>
          <cell r="F48" t="str">
            <v>Quản lý nhân lực tại Ngân hàng thương mại cổ phần Sài Gòn - Hà Nội (SHB) - chi nhánh Hà Nội</v>
          </cell>
          <cell r="G48" t="str">
            <v>Kinh tế Chính trị</v>
          </cell>
          <cell r="H48" t="str">
            <v>Quản lý Kinh tế</v>
          </cell>
          <cell r="I48" t="str">
            <v>60340410</v>
          </cell>
          <cell r="J48" t="str">
            <v>QH-2016-E.CH</v>
          </cell>
          <cell r="K48">
            <v>1</v>
          </cell>
          <cell r="L48" t="str">
            <v>Quản lý nhân lực tại Ngân hàng thương mại cổ phần Sài Gòn - Hà Nội (SHB) - Chi nhánh Hà Nội</v>
          </cell>
          <cell r="M48" t="str">
            <v>TS. Trần Đức Vui</v>
          </cell>
          <cell r="N48" t="str">
            <v xml:space="preserve"> Trường ĐH Kinh tế, ĐHQG Hà Nội</v>
          </cell>
          <cell r="O48" t="str">
            <v>2021 /QĐ-ĐHKT ngày 26/7/2017</v>
          </cell>
          <cell r="P48">
            <v>3000</v>
          </cell>
          <cell r="Q48" t="str">
            <v>/ĐHKT-QĐ ngày 8/11/2017</v>
          </cell>
          <cell r="R48" t="str">
            <v>3000/ĐHKT-QĐ ngày 8/11/2017</v>
          </cell>
        </row>
        <row r="49">
          <cell r="C49" t="str">
            <v>Phạm Hoài Thương 01/10/1991</v>
          </cell>
          <cell r="D49" t="str">
            <v xml:space="preserve">Phạm Hoài Thương </v>
          </cell>
          <cell r="E49" t="str">
            <v>01/10/1991</v>
          </cell>
          <cell r="F49" t="str">
            <v>Quản lý tài chính tại Công ty cổ phần công nghệ Nga</v>
          </cell>
          <cell r="G49" t="str">
            <v>Kinh tế Chính trị</v>
          </cell>
          <cell r="H49" t="str">
            <v>Quản lý Kinh tế</v>
          </cell>
          <cell r="I49" t="str">
            <v>60340410</v>
          </cell>
          <cell r="J49" t="str">
            <v>QH-2016-E.CH</v>
          </cell>
          <cell r="K49">
            <v>1</v>
          </cell>
          <cell r="L49" t="str">
            <v>Quản lý tài chính tại Công ty cổ phần công nghệ Nga</v>
          </cell>
          <cell r="M49" t="str">
            <v>PGS.TS. Lê Danh Tốn</v>
          </cell>
          <cell r="N49" t="str">
            <v xml:space="preserve"> Trường ĐH Kinh tế, ĐHQG Hà Nội</v>
          </cell>
          <cell r="O49" t="str">
            <v>2021 /QĐ-ĐHKT ngày 26/7/2017</v>
          </cell>
          <cell r="P49">
            <v>3001</v>
          </cell>
          <cell r="Q49" t="str">
            <v>/ĐHKT-QĐ ngày 8/11/2017</v>
          </cell>
          <cell r="R49" t="str">
            <v>3001/ĐHKT-QĐ ngày 8/11/2017</v>
          </cell>
        </row>
        <row r="50">
          <cell r="C50" t="str">
            <v>Lê Thanh Tùng 12/12/1988</v>
          </cell>
          <cell r="D50" t="str">
            <v xml:space="preserve">Lê Thanh Tùng </v>
          </cell>
          <cell r="E50" t="str">
            <v>12/12/1988</v>
          </cell>
          <cell r="F50">
            <v>0</v>
          </cell>
          <cell r="G50" t="str">
            <v>Kinh tế Chính trị</v>
          </cell>
          <cell r="H50" t="str">
            <v>Quản lý Kinh tế</v>
          </cell>
          <cell r="I50" t="str">
            <v>60340410</v>
          </cell>
          <cell r="J50" t="str">
            <v>QH-2016-E.CH</v>
          </cell>
          <cell r="K50">
            <v>1</v>
          </cell>
          <cell r="L50" t="str">
            <v>Quản lý nhà nước trong phát triển hạ tầng giao thông nông thôn ở tỉnh Ninh Bình</v>
          </cell>
          <cell r="M50" t="str">
            <v>PGS.TS. Vũ Đức Thanh</v>
          </cell>
          <cell r="N50" t="str">
            <v xml:space="preserve"> Trường ĐH Kinh tế, ĐHQG Hà Nội</v>
          </cell>
          <cell r="O50" t="str">
            <v>2021 /QĐ-ĐHKT ngày 26/7/2017</v>
          </cell>
          <cell r="P50">
            <v>3002</v>
          </cell>
          <cell r="Q50" t="str">
            <v>/ĐHKT-QĐ ngày 8/11/2017</v>
          </cell>
          <cell r="R50" t="str">
            <v>3002/ĐHKT-QĐ ngày 8/11/2017</v>
          </cell>
        </row>
        <row r="51">
          <cell r="C51" t="str">
            <v>Phạm Thanh Tùng 21/12/1983</v>
          </cell>
          <cell r="D51" t="str">
            <v xml:space="preserve">Phạm Thanh Tùng </v>
          </cell>
          <cell r="E51" t="str">
            <v>21/12/1983</v>
          </cell>
          <cell r="F51" t="str">
            <v>Hoàn thiện quản lý nhà nước trong phát triển hạ tầng giao thông nông thôn ở tỉnh Ninh Bình</v>
          </cell>
          <cell r="G51" t="str">
            <v>Kinh tế Chính trị</v>
          </cell>
          <cell r="H51" t="str">
            <v>Quản lý Kinh tế</v>
          </cell>
          <cell r="I51" t="str">
            <v>60340410</v>
          </cell>
          <cell r="J51" t="str">
            <v>QH-2016-E.CH</v>
          </cell>
          <cell r="K51">
            <v>1</v>
          </cell>
          <cell r="L51" t="str">
            <v>Chính sách thương mại điện tử ở Việt Nam</v>
          </cell>
          <cell r="M51" t="str">
            <v>PGS.TS. Phạm Thị Hồng Điệp</v>
          </cell>
          <cell r="N51" t="str">
            <v xml:space="preserve"> Trường ĐH Kinh tế, ĐHQG Hà Nội</v>
          </cell>
          <cell r="O51" t="str">
            <v>2021 /QĐ-ĐHKT ngày 26/7/2017</v>
          </cell>
          <cell r="P51">
            <v>3003</v>
          </cell>
          <cell r="Q51" t="str">
            <v>/ĐHKT-QĐ ngày 8/11/2017</v>
          </cell>
          <cell r="R51" t="str">
            <v>3003/ĐHKT-QĐ ngày 8/11/2017</v>
          </cell>
        </row>
        <row r="52">
          <cell r="C52" t="str">
            <v>Đàm Thu Vân 02/01/1984</v>
          </cell>
          <cell r="D52" t="str">
            <v xml:space="preserve">Đàm Thu Vân </v>
          </cell>
          <cell r="E52" t="str">
            <v>02/01/1984</v>
          </cell>
          <cell r="F52" t="str">
            <v>Hoàn thiện chính sách thương mại điện tử ở Việt Nam</v>
          </cell>
          <cell r="G52" t="str">
            <v>Kinh tế Chính trị</v>
          </cell>
          <cell r="H52" t="str">
            <v>Quản lý Kinh tế</v>
          </cell>
          <cell r="I52" t="str">
            <v>60340410</v>
          </cell>
          <cell r="J52" t="str">
            <v>QH-2016-E.CH</v>
          </cell>
          <cell r="K52">
            <v>1</v>
          </cell>
          <cell r="L52" t="str">
            <v>Quản lý nhân lực tại Cục quản trị - Tổng cục hậu cần kỹ thuật - Bộ Công An</v>
          </cell>
          <cell r="M52" t="str">
            <v>TS. Lưu Quốc Đạt</v>
          </cell>
          <cell r="N52" t="str">
            <v xml:space="preserve"> Trường ĐH Kinh tế, ĐHQG Hà Nội</v>
          </cell>
          <cell r="O52" t="str">
            <v>2021 /QĐ-ĐHKT ngày 26/7/2017</v>
          </cell>
          <cell r="P52">
            <v>3004</v>
          </cell>
          <cell r="Q52" t="str">
            <v>/ĐHKT-QĐ ngày 8/11/2017</v>
          </cell>
          <cell r="R52" t="str">
            <v>3004/ĐHKT-QĐ ngày 8/11/2017</v>
          </cell>
        </row>
        <row r="53">
          <cell r="C53" t="str">
            <v>Vũ Hoàng Khánh Vi 28/05/1991</v>
          </cell>
          <cell r="D53" t="str">
            <v xml:space="preserve">Vũ Hoàng Khánh Vi </v>
          </cell>
          <cell r="E53" t="str">
            <v>28/05/1991</v>
          </cell>
          <cell r="F53" t="str">
            <v>Quản lý nhân lực tại Cục quản trị - Tổng cục hậu cần kỹ thuật - Bộ Công An</v>
          </cell>
          <cell r="G53" t="str">
            <v>Kinh tế Chính trị</v>
          </cell>
          <cell r="H53" t="str">
            <v>Quản lý Kinh tế</v>
          </cell>
          <cell r="I53" t="str">
            <v>60340410</v>
          </cell>
          <cell r="J53" t="str">
            <v>QH-2016-E.CH</v>
          </cell>
          <cell r="K53">
            <v>1</v>
          </cell>
          <cell r="L53" t="str">
            <v>Quản lý nhân lực tại Kho bạc Nhà nước huyện Văn Yên, Yên Bái</v>
          </cell>
          <cell r="M53" t="str">
            <v>TS. Trần Đức Vui</v>
          </cell>
          <cell r="N53" t="str">
            <v xml:space="preserve"> Trường ĐH Kinh tế, ĐHQG Hà Nội</v>
          </cell>
          <cell r="O53" t="str">
            <v>2021 /QĐ-ĐHKT ngày 26/7/2017</v>
          </cell>
          <cell r="P53">
            <v>3005</v>
          </cell>
          <cell r="Q53" t="str">
            <v>/ĐHKT-QĐ ngày 8/11/2017</v>
          </cell>
          <cell r="R53" t="str">
            <v>3005/ĐHKT-QĐ ngày 8/11/2017</v>
          </cell>
        </row>
        <row r="54">
          <cell r="C54" t="str">
            <v>Nguyễn Anh Vũ 09/05/1986</v>
          </cell>
          <cell r="D54" t="str">
            <v xml:space="preserve">Nguyễn Anh Vũ </v>
          </cell>
          <cell r="E54" t="str">
            <v>09/05/1986</v>
          </cell>
          <cell r="F54" t="str">
            <v>Quản lý nguồn nhân lực tại Kho bạc nhà nước huyện Văn Yên</v>
          </cell>
          <cell r="G54" t="str">
            <v>Kinh tế Chính trị</v>
          </cell>
          <cell r="H54" t="str">
            <v>Quản lý Kinh tế</v>
          </cell>
          <cell r="I54" t="str">
            <v>60340410</v>
          </cell>
          <cell r="J54" t="str">
            <v>QH-2016-E.CH</v>
          </cell>
          <cell r="K54">
            <v>1</v>
          </cell>
          <cell r="L54" t="str">
            <v>Quản lý nhân lực tại Trường Đại học sân khấu điện ảnh Hà Nội</v>
          </cell>
          <cell r="M54" t="str">
            <v>GS.TS. Phan Huy Đường</v>
          </cell>
          <cell r="N54" t="str">
            <v xml:space="preserve"> Trường ĐH Kinh tế, ĐHQG Hà Nội</v>
          </cell>
          <cell r="O54" t="str">
            <v>2021 /QĐ-ĐHKT ngày 26/7/2017</v>
          </cell>
          <cell r="P54">
            <v>3006</v>
          </cell>
          <cell r="Q54" t="str">
            <v>/ĐHKT-QĐ ngày 8/11/2017</v>
          </cell>
          <cell r="R54" t="str">
            <v>3006/ĐHKT-QĐ ngày 8/11/2017</v>
          </cell>
        </row>
        <row r="55">
          <cell r="C55" t="str">
            <v>Hoàng Hải Xanh 22/11/1978</v>
          </cell>
          <cell r="D55" t="str">
            <v xml:space="preserve">Hoàng Hải Xanh </v>
          </cell>
          <cell r="E55" t="str">
            <v>22/11/1978</v>
          </cell>
          <cell r="F55" t="str">
            <v>Quản lý nhân lực tại Trường Đại học sân khấu điện ảnh Hà Nội</v>
          </cell>
          <cell r="G55" t="str">
            <v>Kinh tế Chính trị</v>
          </cell>
          <cell r="H55" t="str">
            <v>Quản lý Kinh tế</v>
          </cell>
          <cell r="I55" t="str">
            <v>60340410</v>
          </cell>
          <cell r="J55" t="str">
            <v>QH-2016-E.CH</v>
          </cell>
          <cell r="K55">
            <v>1</v>
          </cell>
          <cell r="L55" t="str">
            <v>Chính sách tiền tệ trong kiểm soát lạm phát ở Việt Nam</v>
          </cell>
          <cell r="M55" t="str">
            <v>PGS.TS. Phạm Thị Hồng Điệp</v>
          </cell>
          <cell r="N55" t="str">
            <v xml:space="preserve"> Trường ĐH Kinh tế, ĐHQG Hà Nội</v>
          </cell>
          <cell r="O55" t="str">
            <v>2021 /QĐ-ĐHKT ngày 26/7/2017</v>
          </cell>
          <cell r="P55">
            <v>3007</v>
          </cell>
          <cell r="Q55" t="str">
            <v>/ĐHKT-QĐ ngày 8/11/2017</v>
          </cell>
          <cell r="R55" t="str">
            <v>3007/ĐHKT-QĐ ngày 8/11/2017</v>
          </cell>
        </row>
        <row r="56">
          <cell r="C56" t="str">
            <v>Nguyễn Thị Yên 08/03/1986</v>
          </cell>
          <cell r="D56" t="str">
            <v xml:space="preserve">Nguyễn Thị Yên </v>
          </cell>
          <cell r="E56" t="str">
            <v>08/03/1986</v>
          </cell>
          <cell r="F56" t="str">
            <v>Chính sách tiền tệ trong kiểm soát lạm phát ở Việt Nam</v>
          </cell>
          <cell r="G56" t="str">
            <v>Kinh tế Chính trị</v>
          </cell>
          <cell r="H56" t="str">
            <v>Quản lý Kinh tế</v>
          </cell>
          <cell r="I56" t="str">
            <v>60340410</v>
          </cell>
          <cell r="J56" t="str">
            <v>QH-2016-E.CH</v>
          </cell>
          <cell r="K56">
            <v>1</v>
          </cell>
          <cell r="L56" t="str">
            <v>Quản lý nhân lực tại Công ty dịch vụ mặt đất Sân bay Việt Nam</v>
          </cell>
          <cell r="M56" t="str">
            <v>TS. Trần Quang Tuyến</v>
          </cell>
          <cell r="N56" t="str">
            <v xml:space="preserve"> Trường ĐH Kinh tế, ĐHQG Hà Nội</v>
          </cell>
          <cell r="O56" t="str">
            <v>2021 /QĐ-ĐHKT ngày 26/7/2017</v>
          </cell>
          <cell r="P56">
            <v>3008</v>
          </cell>
          <cell r="Q56" t="str">
            <v>/ĐHKT-QĐ ngày 8/11/2017</v>
          </cell>
          <cell r="R56" t="str">
            <v>3008/ĐHKT-QĐ ngày 8/11/2017</v>
          </cell>
        </row>
        <row r="57">
          <cell r="C57" t="str">
            <v>Hoàng Hồng Quân 13/11/1984</v>
          </cell>
          <cell r="D57" t="str">
            <v xml:space="preserve">Hoàng Hồng Quân </v>
          </cell>
          <cell r="E57" t="str">
            <v>13/11/1984</v>
          </cell>
          <cell r="F57" t="str">
            <v>Công tác tuyển dụng tại Công ty dịch vụ mặt đất Sân bay Việt Nam</v>
          </cell>
          <cell r="G57" t="str">
            <v>Kinh tế Chính trị</v>
          </cell>
          <cell r="H57" t="str">
            <v>Quản lý Kinh tế</v>
          </cell>
          <cell r="I57" t="str">
            <v>60340410</v>
          </cell>
          <cell r="J57" t="str">
            <v>QH-2015-E.CH</v>
          </cell>
          <cell r="K57">
            <v>2</v>
          </cell>
          <cell r="L57" t="str">
            <v>Quản lý nguồn lực khoa học và công nghệ tại Công ty Thông tin M1</v>
          </cell>
          <cell r="M57" t="str">
            <v>TS. Nguyễn Thị Vũ Hà</v>
          </cell>
          <cell r="N57" t="str">
            <v>Trường ĐHKT, ĐHQGHN</v>
          </cell>
          <cell r="O57" t="str">
            <v>4258/QĐ-ĐHKT ngày 30/12/2016</v>
          </cell>
          <cell r="P57">
            <v>3009</v>
          </cell>
          <cell r="Q57" t="str">
            <v>/ĐHKT-QĐ ngày 8/11/2017</v>
          </cell>
          <cell r="R57" t="str">
            <v>3009/ĐHKT-QĐ ngày 8/11/2017</v>
          </cell>
        </row>
        <row r="58">
          <cell r="C58" t="str">
            <v>Nguyễn Danh Tình 26/02/1975</v>
          </cell>
          <cell r="D58" t="str">
            <v xml:space="preserve">Nguyễn Danh Tình </v>
          </cell>
          <cell r="E58" t="str">
            <v>26/02/1975</v>
          </cell>
          <cell r="F58" t="str">
            <v>Quản lý nguồn lực khoa học và công nghệ trong hoạt động sản xuất tại Công ty Thông tin M1</v>
          </cell>
          <cell r="G58" t="str">
            <v>Kinh tế Chính trị</v>
          </cell>
          <cell r="H58" t="str">
            <v>Quản lý Kinh tế</v>
          </cell>
          <cell r="I58" t="str">
            <v>60340410</v>
          </cell>
          <cell r="J58" t="str">
            <v>QH-2016-E.CH</v>
          </cell>
          <cell r="K58">
            <v>1</v>
          </cell>
          <cell r="L58" t="str">
            <v>Quản lý tài chính tại Trung tâm Hội nghị 37 Hùng Vương</v>
          </cell>
          <cell r="M58" t="str">
            <v>TS. Nguyễn Anh Tuấn</v>
          </cell>
          <cell r="N58" t="str">
            <v xml:space="preserve"> Trường ĐH Kinh tế, ĐHQG Hà Nội</v>
          </cell>
          <cell r="O58" t="str">
            <v>2021 /QĐ-ĐHKT ngày 26/7/2017</v>
          </cell>
          <cell r="P58">
            <v>3010</v>
          </cell>
          <cell r="Q58" t="str">
            <v>/ĐHKT-QĐ ngày 8/11/2017</v>
          </cell>
          <cell r="R58" t="str">
            <v>3010/ĐHKT-QĐ ngày 8/11/2017</v>
          </cell>
        </row>
        <row r="59">
          <cell r="C59" t="str">
            <v>Nguyễn Thanh Huyền 29/11/1972</v>
          </cell>
          <cell r="D59" t="str">
            <v xml:space="preserve">Nguyễn Thanh Huyền </v>
          </cell>
          <cell r="E59" t="str">
            <v>29/11/1972</v>
          </cell>
          <cell r="F59" t="str">
            <v>Quản lý công tác tài chính tại Trung tâm hội nghị 37 Hùng Vương</v>
          </cell>
          <cell r="G59" t="str">
            <v>Kinh tế Chính trị</v>
          </cell>
          <cell r="H59" t="str">
            <v>Quản lý Kinh tế</v>
          </cell>
          <cell r="I59" t="str">
            <v>60340410</v>
          </cell>
          <cell r="J59" t="str">
            <v>QH-2016-E.CH</v>
          </cell>
          <cell r="K59">
            <v>1</v>
          </cell>
          <cell r="L59" t="str">
            <v>Quản lý nguồn nhân lực tại Ngân hàng thương mại cổ phần đại chúng Việt Nam - Chi nhánh Đống Đa</v>
          </cell>
          <cell r="M59" t="str">
            <v>PGS.TS. Trần Đức Hiệp</v>
          </cell>
          <cell r="N59" t="str">
            <v xml:space="preserve"> Trường ĐH Kinh tế, ĐHQG Hà Nội</v>
          </cell>
          <cell r="O59" t="str">
            <v>2021 /QĐ-ĐHKT ngày 26/7/2017</v>
          </cell>
          <cell r="P59">
            <v>3011</v>
          </cell>
          <cell r="Q59" t="str">
            <v>/ĐHKT-QĐ ngày 8/11/2017</v>
          </cell>
          <cell r="R59" t="str">
            <v>3011/ĐHKT-QĐ ngày 8/11/2017</v>
          </cell>
        </row>
        <row r="60">
          <cell r="C60" t="str">
            <v>Nguyễn Thị Hạnh Thơm 11/11/1977</v>
          </cell>
          <cell r="D60" t="str">
            <v>Nguyễn Thị Hạnh Thơm</v>
          </cell>
          <cell r="E60" t="str">
            <v>11/11/1977</v>
          </cell>
          <cell r="F60" t="str">
            <v>Quản lý nguồn nhân lực tại Ngân hàng thương mại cổ phần đại chúng Việt Nam - chi nhánh Đống Đa</v>
          </cell>
          <cell r="G60" t="str">
            <v>Kinh tế Chính trị</v>
          </cell>
          <cell r="H60" t="str">
            <v>Quản lý Kinh tế</v>
          </cell>
          <cell r="I60" t="str">
            <v>60340410</v>
          </cell>
          <cell r="J60" t="str">
            <v>QH-2016-E.CH</v>
          </cell>
          <cell r="K60">
            <v>1</v>
          </cell>
          <cell r="L60" t="str">
            <v>Quản lý nguồn thu từ đất đai trên địa bàn quận Hà Đông, thành phố Hà Nội</v>
          </cell>
          <cell r="M60" t="str">
            <v>PGS. TS Nguyễn Trúc Lê</v>
          </cell>
          <cell r="N60" t="str">
            <v xml:space="preserve"> Trường ĐH Kinh tế, ĐHQG Hà Nội</v>
          </cell>
          <cell r="O60" t="str">
            <v>2021 /QĐ-ĐHKT ngày 26/7/2017</v>
          </cell>
          <cell r="P60">
            <v>3012</v>
          </cell>
          <cell r="Q60" t="str">
            <v>/ĐHKT-QĐ ngày 8/11/2017</v>
          </cell>
          <cell r="R60" t="str">
            <v>3012/ĐHKT-QĐ ngày 8/11/2017</v>
          </cell>
        </row>
        <row r="61">
          <cell r="C61" t="str">
            <v>Nguyễn Thị Kiều Hạnh 10/08/1986</v>
          </cell>
          <cell r="D61" t="str">
            <v>Nguyễn Thị Kiều Hạnh</v>
          </cell>
          <cell r="E61" t="str">
            <v>10/08/1986</v>
          </cell>
          <cell r="F61">
            <v>0</v>
          </cell>
          <cell r="G61" t="str">
            <v>Kinh tế Chính trị</v>
          </cell>
          <cell r="H61" t="str">
            <v>Quản lý Kinh tế</v>
          </cell>
          <cell r="I61" t="str">
            <v>60340410</v>
          </cell>
          <cell r="J61" t="str">
            <v>QH-2016-E.CH</v>
          </cell>
          <cell r="K61">
            <v>1</v>
          </cell>
          <cell r="L61" t="str">
            <v>Quản lý chi đầu tư ngân sách nhà nước qua kho bạc nhà nước Hưng Yên</v>
          </cell>
          <cell r="M61" t="str">
            <v>TS. Nguyễn Thùy Anh</v>
          </cell>
          <cell r="N61" t="str">
            <v xml:space="preserve"> Trường ĐH Kinh tế, ĐHQG Hà Nội</v>
          </cell>
          <cell r="O61" t="str">
            <v>2021 /QĐ-ĐHKT ngày 26/7/2017</v>
          </cell>
          <cell r="P61">
            <v>3013</v>
          </cell>
          <cell r="Q61" t="str">
            <v>/ĐHKT-QĐ ngày 8/11/2017</v>
          </cell>
          <cell r="R61" t="str">
            <v>3013/ĐHKT-QĐ ngày 8/11/2017</v>
          </cell>
        </row>
        <row r="62">
          <cell r="C62" t="str">
            <v>Lê Tuấn Anh 17/07/1992</v>
          </cell>
          <cell r="D62" t="str">
            <v xml:space="preserve">Lê Tuấn Anh </v>
          </cell>
          <cell r="E62" t="str">
            <v>17/07/1992</v>
          </cell>
          <cell r="F62">
            <v>0</v>
          </cell>
          <cell r="G62" t="str">
            <v>Quản trị Kinh doanh</v>
          </cell>
          <cell r="H62" t="str">
            <v>Quản trị Kinh doanh</v>
          </cell>
          <cell r="I62">
            <v>60340102</v>
          </cell>
          <cell r="J62" t="str">
            <v>QH-2016-E.CH</v>
          </cell>
          <cell r="K62">
            <v>1</v>
          </cell>
          <cell r="L62" t="str">
            <v>Đào tạo nguồn nhân lực của Công ty Cổ phần xây dựng và phát triển nhà DAC Hà Nội</v>
          </cell>
          <cell r="M62" t="str">
            <v>PGS.TS. Đỗ Minh Cương</v>
          </cell>
          <cell r="N62" t="str">
            <v xml:space="preserve"> Trường ĐH Kinh tế, ĐHQG Hà Nội</v>
          </cell>
          <cell r="O62" t="str">
            <v>2022/QĐ-ĐHKT ngày 26/7/2017</v>
          </cell>
          <cell r="P62">
            <v>3014</v>
          </cell>
          <cell r="Q62" t="str">
            <v>/ĐHKT-QĐ ngày 8/11/2017</v>
          </cell>
          <cell r="R62" t="str">
            <v>3014/ĐHKT-QĐ ngày 8/11/2017</v>
          </cell>
        </row>
        <row r="63">
          <cell r="C63" t="str">
            <v>Nguyễn Xuân Lộc 18/10/1990</v>
          </cell>
          <cell r="D63" t="str">
            <v xml:space="preserve">Nguyễn Xuân Lộc </v>
          </cell>
          <cell r="E63" t="str">
            <v>18/10/1990</v>
          </cell>
          <cell r="F63" t="str">
            <v>Quản trị nguồn nhân lực của Công ty Cổ phần xây dựng và phát triển nhà DAC Hà Nội</v>
          </cell>
          <cell r="G63" t="str">
            <v>Quản trị Kinh doanh</v>
          </cell>
          <cell r="H63" t="str">
            <v>Quản trị Kinh doanh</v>
          </cell>
          <cell r="I63">
            <v>60340102</v>
          </cell>
          <cell r="J63" t="str">
            <v>QH-2016-E.CH</v>
          </cell>
          <cell r="K63">
            <v>1</v>
          </cell>
          <cell r="L63" t="str">
            <v>Tuyển dụng nguồn nhân lực của Công ty TNHH Thanh Phúc</v>
          </cell>
          <cell r="M63" t="str">
            <v>PGS.TS. Đỗ Minh Cương</v>
          </cell>
          <cell r="N63" t="str">
            <v xml:space="preserve"> Trường ĐH Kinh tế, ĐHQG Hà Nội</v>
          </cell>
          <cell r="O63" t="str">
            <v>2022/QĐ-ĐHKT ngày 26/7/2017</v>
          </cell>
          <cell r="P63">
            <v>3015</v>
          </cell>
          <cell r="Q63" t="str">
            <v>/ĐHKT-QĐ ngày 8/11/2017</v>
          </cell>
          <cell r="R63" t="str">
            <v>3015/ĐHKT-QĐ ngày 8/11/2017</v>
          </cell>
        </row>
        <row r="64">
          <cell r="C64" t="str">
            <v>Dương Văn Lợi 06/07/1988</v>
          </cell>
          <cell r="D64" t="str">
            <v xml:space="preserve">Dương Văn Lợi </v>
          </cell>
          <cell r="E64" t="str">
            <v>06/07/1988</v>
          </cell>
          <cell r="F64" t="str">
            <v>Tuyển dụng và đào tạo nguồn nhân lực của Công ty TNHH Thanh Phúc</v>
          </cell>
          <cell r="G64" t="str">
            <v>Quản trị Kinh doanh</v>
          </cell>
          <cell r="H64" t="str">
            <v>Quản trị Kinh doanh</v>
          </cell>
          <cell r="I64">
            <v>60340102</v>
          </cell>
          <cell r="J64" t="str">
            <v>QH-2016-E.CH</v>
          </cell>
          <cell r="K64">
            <v>1</v>
          </cell>
          <cell r="L64" t="str">
            <v>Đãi ngộ nhân sự tại Công ty cổ phần bất động sản Hải Phát</v>
          </cell>
          <cell r="M64" t="str">
            <v>PGS.TS. Đỗ Minh Cương</v>
          </cell>
          <cell r="N64" t="str">
            <v xml:space="preserve"> Trường ĐH Kinh tế, ĐHQG Hà Nội</v>
          </cell>
          <cell r="O64" t="str">
            <v>2022/QĐ-ĐHKT ngày 26/7/2017</v>
          </cell>
          <cell r="P64">
            <v>3016</v>
          </cell>
          <cell r="Q64" t="str">
            <v>/ĐHKT-QĐ ngày 8/11/2017</v>
          </cell>
          <cell r="R64" t="str">
            <v>3016/ĐHKT-QĐ ngày 8/11/2017</v>
          </cell>
        </row>
        <row r="65">
          <cell r="C65" t="str">
            <v>Nguyễn Tiến Mạnh 15/10/1983</v>
          </cell>
          <cell r="D65" t="str">
            <v xml:space="preserve">Nguyễn Tiến Mạnh </v>
          </cell>
          <cell r="E65" t="str">
            <v>15/10/1983</v>
          </cell>
          <cell r="F65" t="str">
            <v>Quản trị nguồn nhân lực của Công ty cổ phần bất động sản Hải Phát</v>
          </cell>
          <cell r="G65" t="str">
            <v>Quản trị Kinh doanh</v>
          </cell>
          <cell r="H65" t="str">
            <v>Quản trị Kinh doanh</v>
          </cell>
          <cell r="I65">
            <v>60340102</v>
          </cell>
          <cell r="J65" t="str">
            <v>QH-2016-E.CH</v>
          </cell>
          <cell r="K65">
            <v>1</v>
          </cell>
          <cell r="L65" t="str">
            <v>Văn hóa doanh nghiệp Nhật Bản tại Công ty PASONA</v>
          </cell>
          <cell r="M65" t="str">
            <v>PGS.TS. Đỗ Minh Cương</v>
          </cell>
          <cell r="N65" t="str">
            <v xml:space="preserve"> Trường ĐH Kinh tế, ĐHQG Hà Nội</v>
          </cell>
          <cell r="O65" t="str">
            <v>2022/QĐ-ĐHKT ngày 26/7/2017</v>
          </cell>
          <cell r="P65">
            <v>3017</v>
          </cell>
          <cell r="Q65" t="str">
            <v>/ĐHKT-QĐ ngày 8/11/2017</v>
          </cell>
          <cell r="R65" t="str">
            <v>3017/ĐHKT-QĐ ngày 8/11/2017</v>
          </cell>
        </row>
        <row r="66">
          <cell r="C66" t="str">
            <v>Nguyễn Thị Vân 19/04/1992</v>
          </cell>
          <cell r="D66" t="str">
            <v xml:space="preserve">Nguyễn Thị Vân </v>
          </cell>
          <cell r="E66" t="str">
            <v>19/04/1992</v>
          </cell>
          <cell r="F66" t="str">
            <v>Đặc điểm của văn hóa doanh nghiệp Nhật Bản tại Công ty PASONA</v>
          </cell>
          <cell r="G66" t="str">
            <v>Quản trị Kinh doanh</v>
          </cell>
          <cell r="H66" t="str">
            <v>Quản trị Kinh doanh</v>
          </cell>
          <cell r="I66">
            <v>60340102</v>
          </cell>
          <cell r="J66" t="str">
            <v>QH-2016-E.CH</v>
          </cell>
          <cell r="K66">
            <v>1</v>
          </cell>
          <cell r="L66" t="str">
            <v>Đào tạo nguồn nhân lực của Công ty TNHH Sebo Mec Việt Nam</v>
          </cell>
          <cell r="M66" t="str">
            <v>PGS.TS. Đỗ Minh Cương</v>
          </cell>
          <cell r="N66" t="str">
            <v xml:space="preserve"> Trường ĐH Kinh tế, ĐHQG Hà Nội</v>
          </cell>
          <cell r="O66" t="str">
            <v>2022/QĐ-ĐHKT ngày 26/7/2017</v>
          </cell>
          <cell r="P66">
            <v>3018</v>
          </cell>
          <cell r="Q66" t="str">
            <v>/ĐHKT-QĐ ngày 8/11/2017</v>
          </cell>
          <cell r="R66" t="str">
            <v>3018/ĐHKT-QĐ ngày 8/11/2017</v>
          </cell>
        </row>
        <row r="67">
          <cell r="C67" t="str">
            <v>Nguyễn Chí Thành 17/12/1981</v>
          </cell>
          <cell r="D67" t="str">
            <v xml:space="preserve">Nguyễn Chí Thành </v>
          </cell>
          <cell r="E67" t="str">
            <v>17/12/1981</v>
          </cell>
          <cell r="F67" t="str">
            <v>Đào tạo và phát triển nguồn nhân lực của Công ty TNHH Sebo Mec Việt Nam</v>
          </cell>
          <cell r="G67" t="str">
            <v>Quản trị Kinh doanh</v>
          </cell>
          <cell r="H67" t="str">
            <v>Quản trị Kinh doanh</v>
          </cell>
          <cell r="I67">
            <v>60340102</v>
          </cell>
          <cell r="J67" t="str">
            <v>QH-2016-E.CH</v>
          </cell>
          <cell r="K67">
            <v>1</v>
          </cell>
          <cell r="L67" t="str">
            <v>Phát triển thị trường của Công ty Tài chính Cổ phần Điện lực</v>
          </cell>
          <cell r="M67" t="str">
            <v xml:space="preserve">PGS.TS. Hoàng Văn Hải </v>
          </cell>
          <cell r="N67" t="str">
            <v xml:space="preserve"> Trường ĐH Kinh tế, ĐHQG Hà Nội</v>
          </cell>
          <cell r="O67" t="str">
            <v>2022/QĐ-ĐHKT ngày 26/7/2017</v>
          </cell>
          <cell r="P67">
            <v>3019</v>
          </cell>
          <cell r="Q67" t="str">
            <v>/ĐHKT-QĐ ngày 8/11/2017</v>
          </cell>
          <cell r="R67" t="str">
            <v>3019/ĐHKT-QĐ ngày 8/11/2017</v>
          </cell>
        </row>
        <row r="68">
          <cell r="C68" t="str">
            <v>Nguyễn Kỳ Thành 18/10/1990</v>
          </cell>
          <cell r="D68" t="str">
            <v xml:space="preserve">Nguyễn Kỳ Thành </v>
          </cell>
          <cell r="E68" t="str">
            <v>18/10/1990</v>
          </cell>
          <cell r="F68" t="str">
            <v>Tìm kiếm cơ hội cho các công ty tài chính trong thị trường tiêu dùng cá nhân</v>
          </cell>
          <cell r="G68" t="str">
            <v>Quản trị Kinh doanh</v>
          </cell>
          <cell r="H68" t="str">
            <v>Quản trị Kinh doanh</v>
          </cell>
          <cell r="I68">
            <v>60340102</v>
          </cell>
          <cell r="J68" t="str">
            <v>QH-2016-E.CH</v>
          </cell>
          <cell r="K68">
            <v>1</v>
          </cell>
          <cell r="L68" t="str">
            <v>Xây dựng chiến lược phát triển của báo đầu tư đến năm 2025</v>
          </cell>
          <cell r="M68" t="str">
            <v xml:space="preserve">PGS.TS. Hoàng Văn Hải </v>
          </cell>
          <cell r="N68" t="str">
            <v xml:space="preserve"> Trường ĐH Kinh tế, ĐHQG Hà Nội</v>
          </cell>
          <cell r="O68" t="str">
            <v>2022/QĐ-ĐHKT ngày 26/7/2017</v>
          </cell>
          <cell r="P68">
            <v>3020</v>
          </cell>
          <cell r="Q68" t="str">
            <v>/ĐHKT-QĐ ngày 8/11/2017</v>
          </cell>
          <cell r="R68" t="str">
            <v>3020/ĐHKT-QĐ ngày 8/11/2017</v>
          </cell>
        </row>
        <row r="69">
          <cell r="C69" t="str">
            <v>Nguyễn Thành Trung 25/06/1987</v>
          </cell>
          <cell r="D69" t="str">
            <v xml:space="preserve">Nguyễn Thành Trung </v>
          </cell>
          <cell r="E69" t="str">
            <v>25/06/1987</v>
          </cell>
          <cell r="F69" t="str">
            <v>Hoàn thiện chiến lược kinh doanh của Báo Đầu tư</v>
          </cell>
          <cell r="G69" t="str">
            <v>Quản trị Kinh doanh</v>
          </cell>
          <cell r="H69" t="str">
            <v>Quản trị Kinh doanh</v>
          </cell>
          <cell r="I69">
            <v>60340102</v>
          </cell>
          <cell r="J69" t="str">
            <v>QH-2016-E.CH</v>
          </cell>
          <cell r="K69">
            <v>1</v>
          </cell>
          <cell r="L69" t="str">
            <v>Đánh giá hiệu quả kinh doanh tại Công ty Cổ phần CASCADE Việt Nam</v>
          </cell>
          <cell r="M69" t="str">
            <v xml:space="preserve">PGS.TS. Hoàng Văn Hải </v>
          </cell>
          <cell r="N69" t="str">
            <v xml:space="preserve"> Trường ĐH Kinh tế, ĐHQG Hà Nội</v>
          </cell>
          <cell r="O69" t="str">
            <v>2022/QĐ-ĐHKT ngày 26/7/2017</v>
          </cell>
          <cell r="P69">
            <v>3021</v>
          </cell>
          <cell r="Q69" t="str">
            <v>/ĐHKT-QĐ ngày 8/11/2017</v>
          </cell>
          <cell r="R69" t="str">
            <v>3021/ĐHKT-QĐ ngày 8/11/2017</v>
          </cell>
        </row>
        <row r="70">
          <cell r="C70" t="str">
            <v>Trần Thế Năng 06/12/1991</v>
          </cell>
          <cell r="D70" t="str">
            <v xml:space="preserve">Trần Thế Năng </v>
          </cell>
          <cell r="E70" t="str">
            <v>06/12/1991</v>
          </cell>
          <cell r="F70" t="str">
            <v>Nâng cao hiệu quả kinh doanh nhập khẩu tại Công ty Cổ phần CASCADE Việt Nam</v>
          </cell>
          <cell r="G70" t="str">
            <v>Quản trị Kinh doanh</v>
          </cell>
          <cell r="H70" t="str">
            <v>Quản trị Kinh doanh</v>
          </cell>
          <cell r="I70">
            <v>60340102</v>
          </cell>
          <cell r="J70" t="str">
            <v>QH-2016-E.CH</v>
          </cell>
          <cell r="K70">
            <v>1</v>
          </cell>
          <cell r="L70" t="str">
            <v>Phát triển thương hiệu Vinamotor tại Tổng công ty công nghiệp Ô tô Việt Nam</v>
          </cell>
          <cell r="M70" t="str">
            <v>PGS.TS. Nguyễn Mạnh Tuân</v>
          </cell>
          <cell r="N70" t="str">
            <v xml:space="preserve"> Trường ĐH Kinh tế, ĐHQG Hà Nội</v>
          </cell>
          <cell r="O70" t="str">
            <v>2022/QĐ-ĐHKT ngày 26/7/2017</v>
          </cell>
          <cell r="P70">
            <v>3022</v>
          </cell>
          <cell r="Q70" t="str">
            <v>/ĐHKT-QĐ ngày 8/11/2017</v>
          </cell>
          <cell r="R70" t="str">
            <v>3022/ĐHKT-QĐ ngày 8/11/2017</v>
          </cell>
        </row>
        <row r="71">
          <cell r="C71" t="str">
            <v>Nguyễn Thị Ngọc Anh 14/09/1992</v>
          </cell>
          <cell r="D71" t="str">
            <v xml:space="preserve">Nguyễn Thị Ngọc Anh </v>
          </cell>
          <cell r="E71" t="str">
            <v>14/09/1992</v>
          </cell>
          <cell r="F71" t="str">
            <v>Xây dựng và phát triển thương hiệu Vinamotor tại Tổng công ty công nghiệp Ô tô Việt Nam</v>
          </cell>
          <cell r="G71" t="str">
            <v>Quản trị Kinh doanh</v>
          </cell>
          <cell r="H71" t="str">
            <v>Quản trị Kinh doanh</v>
          </cell>
          <cell r="I71">
            <v>60340102</v>
          </cell>
          <cell r="J71" t="str">
            <v>QH-2016-E.CH</v>
          </cell>
          <cell r="K71">
            <v>1</v>
          </cell>
          <cell r="L71" t="str">
            <v>Nghiên cứu mức độ nhận biết thương hiệu Trường Đại học Ngoại Ngữ - ĐHQGHN</v>
          </cell>
          <cell r="M71" t="str">
            <v>PGS.TS. Nguyễn Mạnh Tuân</v>
          </cell>
          <cell r="N71" t="str">
            <v xml:space="preserve"> Trường ĐH Kinh tế, ĐHQG Hà Nội</v>
          </cell>
          <cell r="O71" t="str">
            <v>2022/QĐ-ĐHKT ngày 26/7/2017</v>
          </cell>
          <cell r="P71">
            <v>3023</v>
          </cell>
          <cell r="Q71" t="str">
            <v>/ĐHKT-QĐ ngày 8/11/2017</v>
          </cell>
          <cell r="R71" t="str">
            <v>3023/ĐHKT-QĐ ngày 8/11/2017</v>
          </cell>
        </row>
        <row r="72">
          <cell r="C72" t="str">
            <v>Nguyễn Thị Thanh Huyền 08/03/1992</v>
          </cell>
          <cell r="D72" t="str">
            <v xml:space="preserve">Nguyễn Thị Thanh Huyền </v>
          </cell>
          <cell r="E72" t="str">
            <v>08/03/1992</v>
          </cell>
          <cell r="F72" t="str">
            <v>Nâng cao mức độ nhận biết thương hiệu Trường Đại học Ngoại ngữ - ĐHQGHN</v>
          </cell>
          <cell r="G72" t="str">
            <v>Quản trị Kinh doanh</v>
          </cell>
          <cell r="H72" t="str">
            <v>Quản trị Kinh doanh</v>
          </cell>
          <cell r="I72">
            <v>60340102</v>
          </cell>
          <cell r="J72" t="str">
            <v>QH-2016-E.CH</v>
          </cell>
          <cell r="K72">
            <v>1</v>
          </cell>
          <cell r="L72" t="str">
            <v>Phát triển nguồn nhân lực của BIDV - Chi nhánh Đống Đa</v>
          </cell>
          <cell r="M72" t="str">
            <v>PGS.TS. Nhâm Phong Tuân</v>
          </cell>
          <cell r="N72" t="str">
            <v xml:space="preserve"> Trường ĐH Kinh tế, ĐHQG Hà Nội</v>
          </cell>
          <cell r="O72" t="str">
            <v>2022/QĐ-ĐHKT ngày 26/7/2017</v>
          </cell>
          <cell r="P72">
            <v>3024</v>
          </cell>
          <cell r="Q72" t="str">
            <v>/ĐHKT-QĐ ngày 8/11/2017</v>
          </cell>
          <cell r="R72" t="str">
            <v>3024/ĐHKT-QĐ ngày 8/11/2017</v>
          </cell>
        </row>
        <row r="73">
          <cell r="C73" t="str">
            <v>Nguyễn Thanh Thúy 20/09/1986</v>
          </cell>
          <cell r="D73" t="str">
            <v xml:space="preserve">Nguyễn Thanh Thúy </v>
          </cell>
          <cell r="E73" t="str">
            <v>20/09/1986</v>
          </cell>
          <cell r="F73" t="str">
            <v>Nguồn nhân lực của BIDV Chi nhánh Đống Đa</v>
          </cell>
          <cell r="G73" t="str">
            <v>Quản trị Kinh doanh</v>
          </cell>
          <cell r="H73" t="str">
            <v>Quản trị Kinh doanh</v>
          </cell>
          <cell r="I73">
            <v>60340102</v>
          </cell>
          <cell r="J73" t="str">
            <v>QH-2016-E.CH</v>
          </cell>
          <cell r="K73">
            <v>1</v>
          </cell>
          <cell r="L73" t="str">
            <v>Quản trị bán hàng tại Công ty Cổ phần Đầu tư Kinh doanh Đại ốc và dịch vụ thương mại Du lịch Tân Hải</v>
          </cell>
          <cell r="M73" t="str">
            <v>PGS.TS. Nhâm Phong Tuân</v>
          </cell>
          <cell r="N73" t="str">
            <v xml:space="preserve"> Trường ĐH Kinh tế, ĐHQG Hà Nội</v>
          </cell>
          <cell r="O73" t="str">
            <v>2022/QĐ-ĐHKT ngày 26/7/2017</v>
          </cell>
          <cell r="P73">
            <v>3025</v>
          </cell>
          <cell r="Q73" t="str">
            <v>/ĐHKT-QĐ ngày 8/11/2017</v>
          </cell>
          <cell r="R73" t="str">
            <v>3025/ĐHKT-QĐ ngày 8/11/2017</v>
          </cell>
        </row>
        <row r="74">
          <cell r="C74" t="str">
            <v>Bùi Công Việt 08/01/1978</v>
          </cell>
          <cell r="D74" t="str">
            <v xml:space="preserve">Bùi Công Việt </v>
          </cell>
          <cell r="E74" t="str">
            <v>08/01/1978</v>
          </cell>
          <cell r="F74" t="str">
            <v>Công tác quản trị bán hàng tại Công ty Cổ phần Đầu tư Kinh doanh Đại ốc và dịch vụ thương mại Du lịch Tân Hải</v>
          </cell>
          <cell r="G74" t="str">
            <v>Quản trị Kinh doanh</v>
          </cell>
          <cell r="H74" t="str">
            <v>Quản trị Kinh doanh</v>
          </cell>
          <cell r="I74">
            <v>60340102</v>
          </cell>
          <cell r="J74" t="str">
            <v>QH-2016-E.CH</v>
          </cell>
          <cell r="K74">
            <v>1</v>
          </cell>
          <cell r="L74" t="str">
            <v>Hoàn thiện công tác đào tạo nguồn nhân lực tại Công ty Cổ phần FECON</v>
          </cell>
          <cell r="M74" t="str">
            <v>TS. Đặng Thị Hương</v>
          </cell>
          <cell r="N74" t="str">
            <v xml:space="preserve"> Trường ĐH Kinh tế, ĐHQG Hà Nội</v>
          </cell>
          <cell r="O74" t="str">
            <v>2022/QĐ-ĐHKT ngày 26/7/2017</v>
          </cell>
          <cell r="P74">
            <v>3026</v>
          </cell>
          <cell r="Q74" t="str">
            <v>/ĐHKT-QĐ ngày 8/11/2017</v>
          </cell>
          <cell r="R74" t="str">
            <v>3026/ĐHKT-QĐ ngày 8/11/2017</v>
          </cell>
        </row>
        <row r="75">
          <cell r="C75" t="str">
            <v>Phạm Văn Công 01/10/1989</v>
          </cell>
          <cell r="D75" t="str">
            <v xml:space="preserve">Phạm Văn Công </v>
          </cell>
          <cell r="E75" t="str">
            <v>01/10/1989</v>
          </cell>
          <cell r="F75" t="str">
            <v>Hoàn thiện công tác đào tạo và phát triển nguồn nhân lực tại Công ty Cổ phần FECON</v>
          </cell>
          <cell r="G75" t="str">
            <v>Quản trị Kinh doanh</v>
          </cell>
          <cell r="H75" t="str">
            <v>Quản trị Kinh doanh</v>
          </cell>
          <cell r="I75">
            <v>60340102</v>
          </cell>
          <cell r="J75" t="str">
            <v>QH-2016-E.CH</v>
          </cell>
          <cell r="K75">
            <v>1</v>
          </cell>
          <cell r="L75" t="str">
            <v>Nghiên cứu quan hệ khách hàng doanh nghiệp có vốn đầu tư nước ngoài tại ngân hàng thương mại cổ phần công thương Việt Nam - Chi nhánh Sông Công</v>
          </cell>
          <cell r="M75" t="str">
            <v xml:space="preserve">TS. Cảnh Chí Dũng </v>
          </cell>
          <cell r="N75" t="str">
            <v>Bộ Giáo dục và Đào tạo</v>
          </cell>
          <cell r="O75" t="str">
            <v>2022/QĐ-ĐHKT ngày 26/7/2017</v>
          </cell>
          <cell r="P75">
            <v>3027</v>
          </cell>
          <cell r="Q75" t="str">
            <v>/ĐHKT-QĐ ngày 8/11/2017</v>
          </cell>
          <cell r="R75" t="str">
            <v>3027/ĐHKT-QĐ ngày 8/11/2017</v>
          </cell>
        </row>
        <row r="76">
          <cell r="C76" t="str">
            <v>Nguyễn Hải Sơn 30/11/1992</v>
          </cell>
          <cell r="D76" t="str">
            <v xml:space="preserve">Nguyễn Hải Sơn </v>
          </cell>
          <cell r="E76" t="str">
            <v>30/11/1992</v>
          </cell>
          <cell r="F76" t="str">
            <v>Hoạt động quan hệ khách hàng doanh nghiệp có vốn đầu tư nước ngoài tại ngân hàng thương mại cổ phần công thương Việt Nam - Chi nhánh Sông Công</v>
          </cell>
          <cell r="G76" t="str">
            <v>Quản trị Kinh doanh</v>
          </cell>
          <cell r="H76" t="str">
            <v>Quản trị Kinh doanh</v>
          </cell>
          <cell r="I76">
            <v>60340102</v>
          </cell>
          <cell r="J76" t="str">
            <v>QH-2016-E.CH</v>
          </cell>
          <cell r="K76">
            <v>1</v>
          </cell>
          <cell r="L76" t="str">
            <v>Đãi ngộ nhân sự tại Công ty TNHH Thiết bị điện Phương Anh</v>
          </cell>
          <cell r="M76" t="str">
            <v xml:space="preserve">TS. Đỗ Xuân Trường </v>
          </cell>
          <cell r="N76" t="str">
            <v>Trung tâm dự báo và phát triển NNL, ĐHQGHN</v>
          </cell>
          <cell r="O76" t="str">
            <v>2022/QĐ-ĐHKT ngày 26/7/2017</v>
          </cell>
          <cell r="P76">
            <v>3028</v>
          </cell>
          <cell r="Q76" t="str">
            <v>/ĐHKT-QĐ ngày 8/11/2017</v>
          </cell>
          <cell r="R76" t="str">
            <v>3028/ĐHKT-QĐ ngày 8/11/2017</v>
          </cell>
        </row>
        <row r="77">
          <cell r="C77" t="str">
            <v>Trần Thị Liên 18/10/1984</v>
          </cell>
          <cell r="D77" t="str">
            <v xml:space="preserve">Trần Thị Liên </v>
          </cell>
          <cell r="E77" t="str">
            <v>18/10/1984</v>
          </cell>
          <cell r="F77" t="str">
            <v>Quản trị nhân lực tại Công ty TNHH Thiết bị điện Phương Anh</v>
          </cell>
          <cell r="G77" t="str">
            <v>Quản trị Kinh doanh</v>
          </cell>
          <cell r="H77" t="str">
            <v>Quản trị Kinh doanh</v>
          </cell>
          <cell r="I77">
            <v>60340102</v>
          </cell>
          <cell r="J77" t="str">
            <v>QH-2016-E.CH</v>
          </cell>
          <cell r="K77">
            <v>1</v>
          </cell>
          <cell r="L77" t="str">
            <v>Tạo động lực làm việc cho nhân viên tại Công ty TNHH phát triển công nghệ CFTD</v>
          </cell>
          <cell r="M77" t="str">
            <v xml:space="preserve">TS. Đỗ Xuân Trường </v>
          </cell>
          <cell r="N77" t="str">
            <v>Trung tâm dự báo và phát triển NNL, ĐHQGHN</v>
          </cell>
          <cell r="O77" t="str">
            <v>2022/QĐ-ĐHKT ngày 26/7/2017</v>
          </cell>
          <cell r="P77">
            <v>3029</v>
          </cell>
          <cell r="Q77" t="str">
            <v>/ĐHKT-QĐ ngày 8/11/2017</v>
          </cell>
          <cell r="R77" t="str">
            <v>3029/ĐHKT-QĐ ngày 8/11/2017</v>
          </cell>
        </row>
        <row r="78">
          <cell r="C78" t="str">
            <v>Vũ Thị Diệu Linh 16/01/1983</v>
          </cell>
          <cell r="D78" t="str">
            <v xml:space="preserve">Vũ Thị Diệu Linh </v>
          </cell>
          <cell r="E78" t="str">
            <v>16/01/1983</v>
          </cell>
          <cell r="F78" t="str">
            <v>Hoàn thiện công tác tạo động lực làm việc cho nhân viên tại Công ty TNHH phát triển công nghệ CFTD</v>
          </cell>
          <cell r="G78" t="str">
            <v>Quản trị Kinh doanh</v>
          </cell>
          <cell r="H78" t="str">
            <v>Quản trị Kinh doanh</v>
          </cell>
          <cell r="I78">
            <v>60340102</v>
          </cell>
          <cell r="J78" t="str">
            <v>QH-2016-E.CH</v>
          </cell>
          <cell r="K78">
            <v>1</v>
          </cell>
          <cell r="L78" t="str">
            <v>Marketing Mix tại Công ty Cổ phần Ô tô Tải hạng nặng Việt Nam</v>
          </cell>
          <cell r="M78" t="str">
            <v>TS. Hồ Chí Dũng</v>
          </cell>
          <cell r="N78" t="str">
            <v xml:space="preserve"> Trường ĐH Kinh tế, ĐHQG Hà Nội</v>
          </cell>
          <cell r="O78" t="str">
            <v>2022/QĐ-ĐHKT ngày 26/7/2017</v>
          </cell>
          <cell r="P78">
            <v>3030</v>
          </cell>
          <cell r="Q78" t="str">
            <v>/ĐHKT-QĐ ngày 8/11/2017</v>
          </cell>
          <cell r="R78" t="str">
            <v>3030/ĐHKT-QĐ ngày 8/11/2017</v>
          </cell>
        </row>
        <row r="79">
          <cell r="C79" t="str">
            <v>Vũ Tuyết Nhung 20/05/1993</v>
          </cell>
          <cell r="D79" t="str">
            <v xml:space="preserve">Vũ Tuyết Nhung </v>
          </cell>
          <cell r="E79" t="str">
            <v>20/05/1993</v>
          </cell>
          <cell r="F79" t="str">
            <v>Hoàn thiện công tác quản trị Marketing tại Công ty Cổ phần Ô tô Tải hạng nặng Việt Nam</v>
          </cell>
          <cell r="G79" t="str">
            <v>Quản trị Kinh doanh</v>
          </cell>
          <cell r="H79" t="str">
            <v>Quản trị Kinh doanh</v>
          </cell>
          <cell r="I79">
            <v>60340102</v>
          </cell>
          <cell r="J79" t="str">
            <v>QH-2016-E.CH</v>
          </cell>
          <cell r="K79">
            <v>1</v>
          </cell>
          <cell r="L79" t="str">
            <v>Marketing Mix trong phát triển dịch vụ ngân hàng điện tử Vietinbank Ipay</v>
          </cell>
          <cell r="M79" t="str">
            <v>TS. Hồ Chí Dũng</v>
          </cell>
          <cell r="N79" t="str">
            <v xml:space="preserve"> Trường ĐH Kinh tế, ĐHQG Hà Nội</v>
          </cell>
          <cell r="O79" t="str">
            <v>2022/QĐ-ĐHKT ngày 26/7/2017</v>
          </cell>
          <cell r="P79">
            <v>3031</v>
          </cell>
          <cell r="Q79" t="str">
            <v>/ĐHKT-QĐ ngày 8/11/2017</v>
          </cell>
          <cell r="R79" t="str">
            <v>3031/ĐHKT-QĐ ngày 8/11/2017</v>
          </cell>
        </row>
        <row r="80">
          <cell r="C80" t="str">
            <v>Trần Hoàng Anh 01/04/1992</v>
          </cell>
          <cell r="D80" t="str">
            <v xml:space="preserve">Trần Hoàng Anh </v>
          </cell>
          <cell r="E80" t="str">
            <v>01/04/1992</v>
          </cell>
          <cell r="F80" t="str">
            <v>Hoạt động Marketing trong phát triển dịch vụ ngân hàng điện tử Vietinbank Ipay</v>
          </cell>
          <cell r="G80" t="str">
            <v>Quản trị Kinh doanh</v>
          </cell>
          <cell r="H80" t="str">
            <v>Quản trị Kinh doanh</v>
          </cell>
          <cell r="I80">
            <v>60340102</v>
          </cell>
          <cell r="J80" t="str">
            <v>QH-2016-E.CH</v>
          </cell>
          <cell r="K80">
            <v>1</v>
          </cell>
          <cell r="L80" t="str">
            <v>Mối quan hệ giữa chất lượng dịch vụ và sự hài lòng của khách hàng tại khách sạn Âu Việt</v>
          </cell>
          <cell r="M80" t="str">
            <v>TS. Lưu Thị Minh Ngọc</v>
          </cell>
          <cell r="N80" t="str">
            <v xml:space="preserve"> Trường ĐH Kinh tế, ĐHQG Hà Nội</v>
          </cell>
          <cell r="O80" t="str">
            <v>2022/QĐ-ĐHKT ngày 26/7/2017</v>
          </cell>
          <cell r="P80">
            <v>3032</v>
          </cell>
          <cell r="Q80" t="str">
            <v>/ĐHKT-QĐ ngày 8/11/2017</v>
          </cell>
          <cell r="R80" t="str">
            <v>3032/ĐHKT-QĐ ngày 8/11/2017</v>
          </cell>
        </row>
        <row r="81">
          <cell r="C81" t="str">
            <v>Mai Hùng Anh 13/10/1983</v>
          </cell>
          <cell r="D81" t="str">
            <v xml:space="preserve">Mai Hùng Anh </v>
          </cell>
          <cell r="E81" t="str">
            <v>13/10/1983</v>
          </cell>
          <cell r="F81" t="str">
            <v>Mối quan hệ giữa chất lượng dịch vụ và sự hài lòng của khách hàng khi sử dụng dịch vụ tại khách sạn Âu Việt</v>
          </cell>
          <cell r="G81" t="str">
            <v>Quản trị Kinh doanh</v>
          </cell>
          <cell r="H81" t="str">
            <v>Quản trị Kinh doanh</v>
          </cell>
          <cell r="I81">
            <v>60340102</v>
          </cell>
          <cell r="J81" t="str">
            <v>QH-2016-E.CH</v>
          </cell>
          <cell r="K81">
            <v>1</v>
          </cell>
          <cell r="L81" t="str">
            <v>Nghiên cứu các nhân tố ảnh hưởng đến quyết định sử dụng dịch vụ taxi Uber, Grab trên địa bàn Hà Nội</v>
          </cell>
          <cell r="M81" t="str">
            <v>TS. Lưu Thị Minh Ngọc</v>
          </cell>
          <cell r="N81" t="str">
            <v xml:space="preserve"> Trường ĐH Kinh tế, ĐHQG Hà Nội</v>
          </cell>
          <cell r="O81" t="str">
            <v>2022/QĐ-ĐHKT ngày 26/7/2017</v>
          </cell>
          <cell r="P81">
            <v>3033</v>
          </cell>
          <cell r="Q81" t="str">
            <v>/ĐHKT-QĐ ngày 8/11/2017</v>
          </cell>
          <cell r="R81" t="str">
            <v>3033/ĐHKT-QĐ ngày 8/11/2017</v>
          </cell>
        </row>
        <row r="82">
          <cell r="C82" t="str">
            <v>Nguyễn Mạnh Toàn 23/05/1985</v>
          </cell>
          <cell r="D82" t="str">
            <v xml:space="preserve">Nguyễn Mạnh Toàn </v>
          </cell>
          <cell r="E82" t="str">
            <v>23/05/1985</v>
          </cell>
          <cell r="F82" t="str">
            <v>Nghiên cứu các nhân tố ảnh hưởng đến quyết định mua máy tính laptop của sinh viên, nghiên cứu điển hình tại Hà Nội</v>
          </cell>
          <cell r="G82" t="str">
            <v>Quản trị Kinh doanh</v>
          </cell>
          <cell r="H82" t="str">
            <v>Quản trị Kinh doanh</v>
          </cell>
          <cell r="I82">
            <v>60340102</v>
          </cell>
          <cell r="J82" t="str">
            <v>QH-2016-E.CH</v>
          </cell>
          <cell r="K82">
            <v>1</v>
          </cell>
          <cell r="L82" t="str">
            <v>Năng lực cạnh tranh của Công ty Cổ phần VIWASEEN 3</v>
          </cell>
          <cell r="M82" t="str">
            <v>TS. Lưu Thị Minh Ngọc</v>
          </cell>
          <cell r="N82" t="str">
            <v xml:space="preserve"> Trường ĐH Kinh tế, ĐHQG Hà Nội</v>
          </cell>
          <cell r="O82" t="str">
            <v>2022/QĐ-ĐHKT ngày 26/7/2017</v>
          </cell>
          <cell r="P82">
            <v>3034</v>
          </cell>
          <cell r="Q82" t="str">
            <v>/ĐHKT-QĐ ngày 8/11/2017</v>
          </cell>
          <cell r="R82" t="str">
            <v>3034/ĐHKT-QĐ ngày 8/11/2017</v>
          </cell>
        </row>
        <row r="83">
          <cell r="C83" t="str">
            <v>Nguyễn Văn Tiệp 27/10/1988</v>
          </cell>
          <cell r="D83" t="str">
            <v xml:space="preserve">Nguyễn Văn Tiệp </v>
          </cell>
          <cell r="E83" t="str">
            <v>27/10/1988</v>
          </cell>
          <cell r="F83" t="str">
            <v>Hoàn thiện năng lực cạnh tranh của Công ty Cổ phần VIWASEEN 3</v>
          </cell>
          <cell r="G83" t="str">
            <v>Quản trị Kinh doanh</v>
          </cell>
          <cell r="H83" t="str">
            <v>Quản trị Kinh doanh</v>
          </cell>
          <cell r="I83">
            <v>60340102</v>
          </cell>
          <cell r="J83" t="str">
            <v>QH-2016-E.CH</v>
          </cell>
          <cell r="K83">
            <v>1</v>
          </cell>
          <cell r="L83" t="str">
            <v>Quản trị tinh gọn tại Công ty lưới điện cao thế Miền Bắc</v>
          </cell>
          <cell r="M83" t="str">
            <v>TS. Nguyễn Đăng Minh</v>
          </cell>
          <cell r="N83" t="str">
            <v xml:space="preserve"> Trường ĐH Kinh tế, ĐHQG Hà Nội</v>
          </cell>
          <cell r="O83" t="str">
            <v>2022/QĐ-ĐHKT ngày 26/7/2017</v>
          </cell>
          <cell r="P83">
            <v>3035</v>
          </cell>
          <cell r="Q83" t="str">
            <v>/ĐHKT-QĐ ngày 8/11/2017</v>
          </cell>
          <cell r="R83" t="str">
            <v>3035/ĐHKT-QĐ ngày 8/11/2017</v>
          </cell>
        </row>
        <row r="84">
          <cell r="C84" t="str">
            <v>Lê Thị Ngọc Anh 30/03/1992</v>
          </cell>
          <cell r="D84" t="str">
            <v xml:space="preserve">Lê Thị Ngọc Anh </v>
          </cell>
          <cell r="E84" t="str">
            <v>30/03/1992</v>
          </cell>
          <cell r="F84" t="str">
            <v>Quản trị hoạt động kinh doanh tại Cửa hàng thời trang 81 Boutique</v>
          </cell>
          <cell r="G84" t="str">
            <v>Quản trị Kinh doanh</v>
          </cell>
          <cell r="H84" t="str">
            <v>Quản trị Kinh doanh</v>
          </cell>
          <cell r="I84">
            <v>60340102</v>
          </cell>
          <cell r="J84" t="str">
            <v>QH-2016-E.CH</v>
          </cell>
          <cell r="K84">
            <v>1</v>
          </cell>
          <cell r="L84" t="str">
            <v>Trách nhiệm xã hội tại các khách sạn trên địa bàn thành phố Thanh Hóa</v>
          </cell>
          <cell r="M84" t="str">
            <v>TS. Nguyễn Phương Mai</v>
          </cell>
          <cell r="N84" t="str">
            <v xml:space="preserve"> Trường ĐH Kinh tế, ĐHQG Hà Nội</v>
          </cell>
          <cell r="O84" t="str">
            <v>2022/QĐ-ĐHKT ngày 26/7/2017</v>
          </cell>
          <cell r="P84">
            <v>3036</v>
          </cell>
          <cell r="Q84" t="str">
            <v>/ĐHKT-QĐ ngày 8/11/2017</v>
          </cell>
          <cell r="R84" t="str">
            <v>3036/ĐHKT-QĐ ngày 8/11/2017</v>
          </cell>
        </row>
        <row r="85">
          <cell r="C85" t="str">
            <v>Trần Xuân Dương 15/09/1991</v>
          </cell>
          <cell r="D85" t="str">
            <v xml:space="preserve">Trần Xuân Dương </v>
          </cell>
          <cell r="E85" t="str">
            <v>15/09/1991</v>
          </cell>
          <cell r="F85" t="str">
            <v>Áp dụng quản trị tinh gọn vào hoạt động sản xuất kinh doanh tại Công ty lưới điện cao thế Miền Bắc</v>
          </cell>
          <cell r="G85" t="str">
            <v>Quản trị Kinh doanh</v>
          </cell>
          <cell r="H85" t="str">
            <v>Quản trị Kinh doanh</v>
          </cell>
          <cell r="I85">
            <v>60340102</v>
          </cell>
          <cell r="J85" t="str">
            <v>QH-2016-E.CH</v>
          </cell>
          <cell r="K85">
            <v>1</v>
          </cell>
          <cell r="L85" t="str">
            <v>Hoàn thiện kênh phân phối tại Công ty TNHH ĐT&amp;PT Công nghệ An Thiên</v>
          </cell>
          <cell r="M85" t="str">
            <v>TS. Nguyễn Thị Phi Nga</v>
          </cell>
          <cell r="N85" t="str">
            <v xml:space="preserve"> Trường ĐH Kinh tế, ĐHQG Hà Nội</v>
          </cell>
          <cell r="O85" t="str">
            <v>2022/QĐ-ĐHKT ngày 26/7/2017</v>
          </cell>
          <cell r="P85">
            <v>3037</v>
          </cell>
          <cell r="Q85" t="str">
            <v>/ĐHKT-QĐ ngày 8/11/2017</v>
          </cell>
          <cell r="R85" t="str">
            <v>3037/ĐHKT-QĐ ngày 8/11/2017</v>
          </cell>
        </row>
        <row r="86">
          <cell r="C86" t="str">
            <v>Hoàng Anh 17/07/1993</v>
          </cell>
          <cell r="D86" t="str">
            <v xml:space="preserve">Hoàng Anh </v>
          </cell>
          <cell r="E86" t="str">
            <v>17/07/1993</v>
          </cell>
          <cell r="F86" t="str">
            <v>Trách nhiệm xã hội của các đơn vị cung cấp dịch vụ lưu trú trên địa bàn tỉnh Thanh Hóa</v>
          </cell>
          <cell r="G86" t="str">
            <v>Quản trị Kinh doanh</v>
          </cell>
          <cell r="H86" t="str">
            <v>Quản trị Kinh doanh</v>
          </cell>
          <cell r="I86">
            <v>60340102</v>
          </cell>
          <cell r="J86" t="str">
            <v>QH-2016-E.CH</v>
          </cell>
          <cell r="K86">
            <v>1</v>
          </cell>
          <cell r="L86" t="str">
            <v>Marketing Mix tại Công ty Cổ phần Cơ khí xuất nhập khẩu Việt - Nhật</v>
          </cell>
          <cell r="M86" t="str">
            <v>TS. Nguyễn Thu Hà</v>
          </cell>
          <cell r="N86" t="str">
            <v xml:space="preserve"> Trường ĐH Kinh tế, ĐHQG Hà Nội</v>
          </cell>
          <cell r="O86" t="str">
            <v>2022/QĐ-ĐHKT ngày 26/7/2017</v>
          </cell>
          <cell r="P86">
            <v>3038</v>
          </cell>
          <cell r="Q86" t="str">
            <v>/ĐHKT-QĐ ngày 8/11/2017</v>
          </cell>
          <cell r="R86" t="str">
            <v>3038/ĐHKT-QĐ ngày 8/11/2017</v>
          </cell>
        </row>
        <row r="87">
          <cell r="C87" t="str">
            <v>Nguyễn Đàm Hương 13/04/1981</v>
          </cell>
          <cell r="D87" t="str">
            <v xml:space="preserve">Nguyễn Đàm Hương </v>
          </cell>
          <cell r="E87" t="str">
            <v>13/04/1981</v>
          </cell>
          <cell r="F87" t="str">
            <v>Giải pháp hoàn thiện kênh phân phối tại Công ty TNHH ĐT&amp;PT Công nghệ An Thiên</v>
          </cell>
          <cell r="G87" t="str">
            <v>Quản trị Kinh doanh</v>
          </cell>
          <cell r="H87" t="str">
            <v>Quản trị Kinh doanh</v>
          </cell>
          <cell r="I87">
            <v>60340102</v>
          </cell>
          <cell r="J87" t="str">
            <v>QH-2016-E.CH</v>
          </cell>
          <cell r="K87">
            <v>1</v>
          </cell>
          <cell r="L87" t="str">
            <v>Nghiên cứu sự hài lòng của nhân viên tại cơ quan Kiểm toán nhà nước</v>
          </cell>
          <cell r="M87" t="str">
            <v>TS. Nguyễn Thu Hà</v>
          </cell>
          <cell r="N87" t="str">
            <v xml:space="preserve"> Trường ĐH Kinh tế, ĐHQG Hà Nội</v>
          </cell>
          <cell r="O87" t="str">
            <v>2022/QĐ-ĐHKT ngày 26/7/2017</v>
          </cell>
          <cell r="P87">
            <v>3039</v>
          </cell>
          <cell r="Q87" t="str">
            <v>/ĐHKT-QĐ ngày 8/11/2017</v>
          </cell>
          <cell r="R87" t="str">
            <v>3039/ĐHKT-QĐ ngày 8/11/2017</v>
          </cell>
        </row>
        <row r="88">
          <cell r="C88" t="str">
            <v>Khuất Thị Hằng 20/03/1989</v>
          </cell>
          <cell r="D88" t="str">
            <v xml:space="preserve">Khuất Thị Hằng </v>
          </cell>
          <cell r="E88" t="str">
            <v>20/03/1989</v>
          </cell>
          <cell r="F88" t="str">
            <v>Hoàn thiện hoạt động Marketing tại Công ty Cổ phần Cơ khí xuất nhập khẩu Việt - Nhật</v>
          </cell>
          <cell r="G88" t="str">
            <v>Quản trị Kinh doanh</v>
          </cell>
          <cell r="H88" t="str">
            <v>Quản trị Kinh doanh</v>
          </cell>
          <cell r="I88">
            <v>60340102</v>
          </cell>
          <cell r="J88" t="str">
            <v>QH-2016-E.CH</v>
          </cell>
          <cell r="K88">
            <v>1</v>
          </cell>
          <cell r="L88" t="str">
            <v>Đãi ngộ nhân sự đối với cán bộ, công chức tại Ủy ban Nhân dân thị xã Sơn Tây, Thành phố Hà Nội</v>
          </cell>
          <cell r="M88" t="str">
            <v>TS. Nguyễn Thùy Dung</v>
          </cell>
          <cell r="N88" t="str">
            <v xml:space="preserve"> Trường ĐH Kinh tế, ĐHQG Hà Nội</v>
          </cell>
          <cell r="O88" t="str">
            <v>2022/QĐ-ĐHKT ngày 26/7/2017</v>
          </cell>
          <cell r="P88">
            <v>3040</v>
          </cell>
          <cell r="Q88" t="str">
            <v>/ĐHKT-QĐ ngày 8/11/2017</v>
          </cell>
          <cell r="R88" t="str">
            <v>3040/ĐHKT-QĐ ngày 8/11/2017</v>
          </cell>
        </row>
        <row r="89">
          <cell r="C89" t="str">
            <v>Phạm Thị Liên 08/02/1985</v>
          </cell>
          <cell r="D89" t="str">
            <v xml:space="preserve">Phạm Thị Liên </v>
          </cell>
          <cell r="E89" t="str">
            <v>08/02/1985</v>
          </cell>
          <cell r="F89" t="str">
            <v>Sự hài lòng của nhân viên tại cơ quan Kiểm toán nhà nước</v>
          </cell>
          <cell r="G89" t="str">
            <v>Quản trị Kinh doanh</v>
          </cell>
          <cell r="H89" t="str">
            <v>Quản trị Kinh doanh</v>
          </cell>
          <cell r="I89">
            <v>60340102</v>
          </cell>
          <cell r="J89" t="str">
            <v>QH-2016-E.CH</v>
          </cell>
          <cell r="K89">
            <v>1</v>
          </cell>
          <cell r="L89" t="str">
            <v>Quản lý thuế giá trị gia tăng đối với các doanh nghiệp ngoài quốc doanh tại Chi cục thuế Huyện Đông Anh - Hà Nội</v>
          </cell>
          <cell r="M89" t="str">
            <v>TS. Nguyễn Thùy Dung</v>
          </cell>
          <cell r="N89" t="str">
            <v xml:space="preserve"> Trường ĐH Kinh tế, ĐHQG Hà Nội</v>
          </cell>
          <cell r="O89" t="str">
            <v>2022/QĐ-ĐHKT ngày 26/7/2017</v>
          </cell>
          <cell r="P89">
            <v>3041</v>
          </cell>
          <cell r="Q89" t="str">
            <v>/ĐHKT-QĐ ngày 8/11/2017</v>
          </cell>
          <cell r="R89" t="str">
            <v>3041/ĐHKT-QĐ ngày 8/11/2017</v>
          </cell>
        </row>
        <row r="90">
          <cell r="C90" t="str">
            <v>Trần Minh Tuấn 22/12/1979</v>
          </cell>
          <cell r="D90" t="str">
            <v xml:space="preserve">Trần Minh Tuấn </v>
          </cell>
          <cell r="E90" t="str">
            <v>22/12/1979</v>
          </cell>
          <cell r="F90" t="str">
            <v>Hoàn thiện công tác thực hiện chiến lược phát triển thương hiệu của Tổng công ty Hàng Không Việt Nam</v>
          </cell>
          <cell r="G90" t="str">
            <v>Quản trị Kinh doanh</v>
          </cell>
          <cell r="H90" t="str">
            <v>Quản trị Kinh doanh</v>
          </cell>
          <cell r="I90">
            <v>60340102</v>
          </cell>
          <cell r="J90" t="str">
            <v>QH-2016-E.CH</v>
          </cell>
          <cell r="K90">
            <v>1</v>
          </cell>
          <cell r="L90" t="str">
            <v>Động lực của người lao động tại Công ty Cổ phần Xây dựng và Lắp máy Việt Nam</v>
          </cell>
          <cell r="M90" t="str">
            <v>TS. Nguyễn Thùy Dung</v>
          </cell>
          <cell r="N90" t="str">
            <v xml:space="preserve"> Trường ĐH Kinh tế, ĐHQG Hà Nội</v>
          </cell>
          <cell r="O90" t="str">
            <v>2022/QĐ-ĐHKT ngày 26/7/2017</v>
          </cell>
          <cell r="P90">
            <v>3042</v>
          </cell>
          <cell r="Q90" t="str">
            <v>/ĐHKT-QĐ ngày 8/11/2017</v>
          </cell>
          <cell r="R90" t="str">
            <v>3042/ĐHKT-QĐ ngày 8/11/2017</v>
          </cell>
        </row>
        <row r="91">
          <cell r="C91" t="str">
            <v>Nguyễn Thị Tú Anh 25/03/1992</v>
          </cell>
          <cell r="D91" t="str">
            <v xml:space="preserve">Nguyễn Thị Tú Anh </v>
          </cell>
          <cell r="E91" t="str">
            <v>25/03/1992</v>
          </cell>
          <cell r="F91" t="str">
            <v>Công tác quản lý thuế giá trị gia tăng đối với các doanh nghiệp ngoài quốc doanh tại Chi cục thuế Huyện Đông Anh - Hà Nội</v>
          </cell>
          <cell r="G91" t="str">
            <v>Quản trị Kinh doanh</v>
          </cell>
          <cell r="H91" t="str">
            <v>Quản trị Kinh doanh</v>
          </cell>
          <cell r="I91">
            <v>60340102</v>
          </cell>
          <cell r="J91" t="str">
            <v>QH-2016-E.CH</v>
          </cell>
          <cell r="K91">
            <v>1</v>
          </cell>
          <cell r="L91" t="str">
            <v>Quản trị chất lượng dịch vụ tại khách sạn Sao biển Sầm Sơn Thanh Hóa</v>
          </cell>
          <cell r="M91" t="str">
            <v>TS. Phan Chí Anh</v>
          </cell>
          <cell r="N91" t="str">
            <v xml:space="preserve"> Trường ĐH Kinh tế, ĐHQG Hà Nội</v>
          </cell>
          <cell r="O91" t="str">
            <v>2022/QĐ-ĐHKT ngày 26/7/2017</v>
          </cell>
          <cell r="P91">
            <v>3044</v>
          </cell>
          <cell r="Q91" t="str">
            <v>/ĐHKT-QĐ ngày 8/11/2017</v>
          </cell>
          <cell r="R91" t="str">
            <v>3044/ĐHKT-QĐ ngày 8/11/2017</v>
          </cell>
        </row>
        <row r="92">
          <cell r="C92" t="str">
            <v>Nguyễn Thị Hà 05/06/1988</v>
          </cell>
          <cell r="D92" t="str">
            <v xml:space="preserve">Nguyễn Thị Hà </v>
          </cell>
          <cell r="E92" t="str">
            <v>05/06/1988</v>
          </cell>
          <cell r="F92" t="str">
            <v>Nghiên cứu động lực của người lao động tại Công ty Cổ phần Xây dựng và Lắp máy Việt Nam</v>
          </cell>
          <cell r="G92" t="str">
            <v>Quản trị Kinh doanh</v>
          </cell>
          <cell r="H92" t="str">
            <v>Quản trị Kinh doanh</v>
          </cell>
          <cell r="I92">
            <v>60340102</v>
          </cell>
          <cell r="J92" t="str">
            <v>QH-2016-E.CH</v>
          </cell>
          <cell r="K92">
            <v>1</v>
          </cell>
          <cell r="L92" t="str">
            <v>Đào tạo nguồn nhân lực tại Ngân hàng nông nghiệp và phát triển nông thôn Việt Nam - Chi nhánh Hà Tây</v>
          </cell>
          <cell r="M92" t="str">
            <v xml:space="preserve">TS. Trương Minh Đức </v>
          </cell>
          <cell r="N92" t="str">
            <v xml:space="preserve"> Trường ĐH Kinh tế, ĐHQG Hà Nội</v>
          </cell>
          <cell r="O92" t="str">
            <v>2022/QĐ-ĐHKT ngày 26/7/2017</v>
          </cell>
          <cell r="P92">
            <v>3045</v>
          </cell>
          <cell r="Q92" t="str">
            <v>/ĐHKT-QĐ ngày 8/11/2017</v>
          </cell>
          <cell r="R92" t="str">
            <v>3045/ĐHKT-QĐ ngày 8/11/2017</v>
          </cell>
        </row>
        <row r="93">
          <cell r="C93" t="str">
            <v>Nguyễn Minh Đạo 30/05/1977</v>
          </cell>
          <cell r="D93" t="str">
            <v xml:space="preserve">Nguyễn Minh Đạo </v>
          </cell>
          <cell r="E93" t="str">
            <v>30/05/1977</v>
          </cell>
          <cell r="F93" t="str">
            <v>Nâng cao chất lượng dịch vụ tại Tổng công ty Bảo Việt Nhân Thọ</v>
          </cell>
          <cell r="G93" t="str">
            <v>Quản trị Kinh doanh</v>
          </cell>
          <cell r="H93" t="str">
            <v>Quản trị Kinh doanh</v>
          </cell>
          <cell r="I93">
            <v>60340102</v>
          </cell>
          <cell r="J93" t="str">
            <v>QH-2016-E.CH</v>
          </cell>
          <cell r="K93">
            <v>2</v>
          </cell>
          <cell r="L93" t="str">
            <v>Mô hình tập đoàn kinh tế nhà nước ở Việt Nam trong quá trình hội nhập Kinh tế Quốc tế</v>
          </cell>
          <cell r="M93" t="str">
            <v xml:space="preserve">PGS.TS. Hoàng Văn Hải </v>
          </cell>
          <cell r="N93" t="str">
            <v xml:space="preserve"> Trường ĐH Kinh tế, ĐHQG Hà Nội</v>
          </cell>
          <cell r="O93" t="str">
            <v>2022/QĐ-ĐHKT ngày 26/7/2017</v>
          </cell>
          <cell r="P93">
            <v>3046</v>
          </cell>
          <cell r="Q93" t="str">
            <v>/ĐHKT-QĐ ngày 8/11/2017</v>
          </cell>
          <cell r="R93" t="str">
            <v>3046/ĐHKT-QĐ ngày 8/11/2017</v>
          </cell>
        </row>
        <row r="94">
          <cell r="C94" t="str">
            <v>Nguyễn Thiên Kim 19/05/1991</v>
          </cell>
          <cell r="D94" t="str">
            <v xml:space="preserve">Nguyễn Thiên Kim </v>
          </cell>
          <cell r="E94" t="str">
            <v>19/05/1991</v>
          </cell>
          <cell r="F94" t="str">
            <v>Quản trị chất lượng dịch vụ Sao biển Sầm Sơn Thanh Hóa</v>
          </cell>
          <cell r="G94" t="str">
            <v>Quản trị Kinh doanh</v>
          </cell>
          <cell r="H94" t="str">
            <v>Quản trị Kinh doanh</v>
          </cell>
          <cell r="I94">
            <v>60340102</v>
          </cell>
          <cell r="J94" t="str">
            <v>QH-2016-E.CH</v>
          </cell>
          <cell r="K94">
            <v>1</v>
          </cell>
          <cell r="L94" t="str">
            <v>Đổi mới đánh giá ứng viên trong tuyển dụng tại Công ty TNHH Lương thực Hà Việt</v>
          </cell>
          <cell r="M94" t="str">
            <v>PGS.TS. Lê Quân</v>
          </cell>
          <cell r="N94" t="str">
            <v>Bộ Lao động -thương binh và xã hội</v>
          </cell>
          <cell r="O94" t="str">
            <v>2022/QĐ-ĐHKT ngày 26/7/2017</v>
          </cell>
          <cell r="P94">
            <v>3047</v>
          </cell>
          <cell r="Q94" t="str">
            <v>/ĐHKT-QĐ ngày 8/11/2017</v>
          </cell>
          <cell r="R94" t="str">
            <v>3047/ĐHKT-QĐ ngày 8/11/2017</v>
          </cell>
        </row>
        <row r="95">
          <cell r="C95" t="str">
            <v>Phạm Hồng Nhung 04/01/1985</v>
          </cell>
          <cell r="D95" t="str">
            <v xml:space="preserve">Phạm Hồng Nhung </v>
          </cell>
          <cell r="E95" t="str">
            <v>04/01/1985</v>
          </cell>
          <cell r="F95" t="str">
            <v>Đào tạo nguồn nhân lực cho đội ngũ cán bộ, nhân viênt ại Ngân hàng nông nghiệp và phát triển nông thôn Việt Nam - Chi nhánh Hà Tây</v>
          </cell>
          <cell r="G95" t="str">
            <v>Quản trị Kinh doanh</v>
          </cell>
          <cell r="H95" t="str">
            <v>Quản trị Kinh doanh</v>
          </cell>
          <cell r="I95">
            <v>60340102</v>
          </cell>
          <cell r="J95" t="str">
            <v>QH-2016-E.CH</v>
          </cell>
          <cell r="K95">
            <v>1</v>
          </cell>
          <cell r="L95" t="str">
            <v>Năng lực cạnh tranh của ngân hàng TMCP Đầu tư và Phát triển Việt Nam - Chi nhánh Thái Bình</v>
          </cell>
          <cell r="M95" t="str">
            <v>PGS.TS. Nhâm Phong Tuân</v>
          </cell>
          <cell r="N95" t="str">
            <v xml:space="preserve"> Trường ĐH Kinh tế, ĐHQG Hà Nội</v>
          </cell>
          <cell r="O95" t="str">
            <v>2022/QĐ-ĐHKT ngày 26/7/2017</v>
          </cell>
          <cell r="P95">
            <v>3048</v>
          </cell>
          <cell r="Q95" t="str">
            <v>/ĐHKT-QĐ ngày 8/11/2017</v>
          </cell>
          <cell r="R95" t="str">
            <v>3048/ĐHKT-QĐ ngày 8/11/2017</v>
          </cell>
        </row>
        <row r="96">
          <cell r="C96" t="str">
            <v>Trần Thị Kim Anh 29/07/1989</v>
          </cell>
          <cell r="D96" t="str">
            <v xml:space="preserve">Trần Thị Kim Anh </v>
          </cell>
          <cell r="E96" t="str">
            <v>29/07/1989</v>
          </cell>
          <cell r="F96">
            <v>0</v>
          </cell>
          <cell r="G96" t="str">
            <v>Quản trị Kinh doanh</v>
          </cell>
          <cell r="H96" t="str">
            <v>Quản trị Kinh doanh</v>
          </cell>
          <cell r="I96">
            <v>60340102</v>
          </cell>
          <cell r="J96" t="str">
            <v>QH-2016-E.CH</v>
          </cell>
          <cell r="K96">
            <v>1</v>
          </cell>
          <cell r="L96" t="str">
            <v>Tạo động lực làm việc cho cán bộ nhân viên tại Công ty Cổ phần nghe nhìn Đông Nam</v>
          </cell>
          <cell r="M96" t="str">
            <v>PGS.TS. Nhâm Phong Tuân</v>
          </cell>
          <cell r="N96" t="str">
            <v xml:space="preserve"> Trường ĐH Kinh tế, ĐHQG Hà Nội</v>
          </cell>
          <cell r="O96" t="str">
            <v>2022/QĐ-ĐHKT ngày 26/7/2017</v>
          </cell>
          <cell r="P96">
            <v>3049</v>
          </cell>
          <cell r="Q96" t="str">
            <v>/ĐHKT-QĐ ngày 8/11/2017</v>
          </cell>
          <cell r="R96" t="str">
            <v>3049/ĐHKT-QĐ ngày 8/11/2017</v>
          </cell>
        </row>
        <row r="97">
          <cell r="C97" t="str">
            <v>Phạm Minh Tùng 23/03/1990</v>
          </cell>
          <cell r="D97" t="str">
            <v xml:space="preserve">Phạm Minh Tùng </v>
          </cell>
          <cell r="E97" t="str">
            <v>23/03/1990</v>
          </cell>
          <cell r="F97">
            <v>0</v>
          </cell>
          <cell r="G97" t="str">
            <v>Quản trị Kinh doanh</v>
          </cell>
          <cell r="H97" t="str">
            <v>Quản trị Kinh doanh</v>
          </cell>
          <cell r="I97">
            <v>60340102</v>
          </cell>
          <cell r="J97" t="str">
            <v>QH-2016-E.CH</v>
          </cell>
          <cell r="K97">
            <v>1</v>
          </cell>
          <cell r="L97" t="str">
            <v>Chiến lược phát triển của Công ty Cổ phần Dược Vật tư y tế Hải Dương</v>
          </cell>
          <cell r="M97" t="str">
            <v>PGS.TS. Trần Anh Tài</v>
          </cell>
          <cell r="N97" t="str">
            <v xml:space="preserve"> Trường ĐH Kinh tế, ĐHQG Hà Nội</v>
          </cell>
          <cell r="O97" t="str">
            <v>2022/QĐ-ĐHKT ngày 26/7/2017</v>
          </cell>
          <cell r="P97">
            <v>3050</v>
          </cell>
          <cell r="Q97" t="str">
            <v>/ĐHKT-QĐ ngày 8/11/2017</v>
          </cell>
          <cell r="R97" t="str">
            <v>3050/ĐHKT-QĐ ngày 8/11/2017</v>
          </cell>
        </row>
        <row r="98">
          <cell r="C98" t="str">
            <v>Nguyễn Thu Hằng 24/06/1990</v>
          </cell>
          <cell r="D98" t="str">
            <v xml:space="preserve">Nguyễn Thu Hằng </v>
          </cell>
          <cell r="E98" t="str">
            <v>24/06/1990</v>
          </cell>
          <cell r="F98">
            <v>0</v>
          </cell>
          <cell r="G98" t="str">
            <v>Quản trị Kinh doanh</v>
          </cell>
          <cell r="H98" t="str">
            <v>Quản trị Kinh doanh</v>
          </cell>
          <cell r="I98">
            <v>60340102</v>
          </cell>
          <cell r="J98" t="str">
            <v>QH-2016-E.CH</v>
          </cell>
          <cell r="K98">
            <v>1</v>
          </cell>
          <cell r="L98" t="str">
            <v>Hoạch định chiến lược phát triển của Công ty Cổ phần tư vấn chuyển giao công nghệ ITC</v>
          </cell>
          <cell r="M98" t="str">
            <v>PGS.TS. Trần Anh Tài</v>
          </cell>
          <cell r="N98" t="str">
            <v xml:space="preserve"> Trường ĐH Kinh tế, ĐHQG Hà Nội</v>
          </cell>
          <cell r="O98" t="str">
            <v>2022/QĐ-ĐHKT ngày 26/7/2017</v>
          </cell>
          <cell r="P98">
            <v>3051</v>
          </cell>
          <cell r="Q98" t="str">
            <v>/ĐHKT-QĐ ngày 8/11/2017</v>
          </cell>
          <cell r="R98" t="str">
            <v>3051/ĐHKT-QĐ ngày 8/11/2017</v>
          </cell>
        </row>
        <row r="99">
          <cell r="C99" t="str">
            <v>Đặng Quang Huy 04/12/1992</v>
          </cell>
          <cell r="D99" t="str">
            <v xml:space="preserve">Đặng Quang Huy </v>
          </cell>
          <cell r="E99" t="str">
            <v>04/12/1992</v>
          </cell>
          <cell r="F99">
            <v>0</v>
          </cell>
          <cell r="G99" t="str">
            <v>Quản trị Kinh doanh</v>
          </cell>
          <cell r="H99" t="str">
            <v>Quản trị Kinh doanh</v>
          </cell>
          <cell r="I99">
            <v>60340102</v>
          </cell>
          <cell r="J99" t="str">
            <v>QH-2016-E.CH</v>
          </cell>
          <cell r="K99">
            <v>1</v>
          </cell>
          <cell r="L99" t="str">
            <v>Quản trị tài sản ngắn hạn tại Công ty Cổ phần vận tải và thương mại Đường Sắt</v>
          </cell>
          <cell r="M99" t="str">
            <v>PGS.TS. Trần Anh Tài</v>
          </cell>
          <cell r="N99" t="str">
            <v xml:space="preserve"> Trường ĐH Kinh tế, ĐHQG Hà Nội</v>
          </cell>
          <cell r="O99" t="str">
            <v>2022/QĐ-ĐHKT ngày 26/7/2017</v>
          </cell>
          <cell r="P99">
            <v>3052</v>
          </cell>
          <cell r="Q99" t="str">
            <v>/ĐHKT-QĐ ngày 8/11/2017</v>
          </cell>
          <cell r="R99" t="str">
            <v>3052/ĐHKT-QĐ ngày 8/11/2017</v>
          </cell>
        </row>
        <row r="100">
          <cell r="C100" t="str">
            <v>Nguyễn Đình Linh 08/10/1989</v>
          </cell>
          <cell r="D100" t="str">
            <v xml:space="preserve">Nguyễn Đình Linh </v>
          </cell>
          <cell r="E100" t="str">
            <v>08/10/1989</v>
          </cell>
          <cell r="F100">
            <v>0</v>
          </cell>
          <cell r="G100" t="str">
            <v>Quản trị Kinh doanh</v>
          </cell>
          <cell r="H100" t="str">
            <v>Quản trị Kinh doanh</v>
          </cell>
          <cell r="I100">
            <v>60340102</v>
          </cell>
          <cell r="J100" t="str">
            <v>QH-2016-E.CH</v>
          </cell>
          <cell r="K100">
            <v>1</v>
          </cell>
          <cell r="L100" t="str">
            <v>Tuyển dụng nguồn nhân lực tại Ngân hàng thương mại cổ phần Đại Chúng Việt Nam</v>
          </cell>
          <cell r="M100" t="str">
            <v>TS. Đặng Thị Hương</v>
          </cell>
          <cell r="N100" t="str">
            <v xml:space="preserve"> Trường ĐH Kinh tế, ĐHQG Hà Nội</v>
          </cell>
          <cell r="O100" t="str">
            <v>2022/QĐ-ĐHKT ngày 26/7/2017</v>
          </cell>
          <cell r="P100">
            <v>3053</v>
          </cell>
          <cell r="Q100" t="str">
            <v>/ĐHKT-QĐ ngày 8/11/2017</v>
          </cell>
          <cell r="R100" t="str">
            <v>3053/ĐHKT-QĐ ngày 8/11/2017</v>
          </cell>
        </row>
        <row r="101">
          <cell r="C101" t="str">
            <v>Phạm Hồng Nhung 18/02/1983</v>
          </cell>
          <cell r="D101" t="str">
            <v xml:space="preserve">Phạm Hồng Nhung </v>
          </cell>
          <cell r="E101" t="str">
            <v>18/02/1983</v>
          </cell>
          <cell r="F101">
            <v>0</v>
          </cell>
          <cell r="G101" t="str">
            <v>Quản trị Kinh doanh</v>
          </cell>
          <cell r="H101" t="str">
            <v>Quản trị Kinh doanh</v>
          </cell>
          <cell r="I101">
            <v>60340102</v>
          </cell>
          <cell r="J101" t="str">
            <v>QH-2016-E.CH</v>
          </cell>
          <cell r="K101">
            <v>1</v>
          </cell>
          <cell r="L101" t="str">
            <v>Tạo động lực cho người lao động tại Ngân hàng TMCP Sài Gòn Công thương</v>
          </cell>
          <cell r="M101" t="str">
            <v>TS. Đinh Văn Toàn</v>
          </cell>
          <cell r="N101" t="str">
            <v>Đại học Quốc gia Hà Nội</v>
          </cell>
          <cell r="O101" t="str">
            <v>2022/QĐ-ĐHKT ngày 26/7/2017</v>
          </cell>
          <cell r="P101">
            <v>3054</v>
          </cell>
          <cell r="Q101" t="str">
            <v>/ĐHKT-QĐ ngày 8/11/2017</v>
          </cell>
          <cell r="R101" t="str">
            <v>3054/ĐHKT-QĐ ngày 8/11/2017</v>
          </cell>
        </row>
        <row r="102">
          <cell r="C102" t="str">
            <v>Bùi Minh Tuấn 09/09/1979</v>
          </cell>
          <cell r="D102" t="str">
            <v xml:space="preserve">Bùi Minh Tuấn </v>
          </cell>
          <cell r="E102" t="str">
            <v>09/09/1979</v>
          </cell>
          <cell r="F102">
            <v>0</v>
          </cell>
          <cell r="G102" t="str">
            <v>Quản trị Kinh doanh</v>
          </cell>
          <cell r="H102" t="str">
            <v>Quản trị Kinh doanh</v>
          </cell>
          <cell r="I102">
            <v>60340102</v>
          </cell>
          <cell r="J102" t="str">
            <v>QH-2016-E.CH</v>
          </cell>
          <cell r="K102">
            <v>1</v>
          </cell>
          <cell r="L102" t="str">
            <v>Đào tạo nhân viên bán hàng tại Tổng công ty Viễn thông Viettel</v>
          </cell>
          <cell r="M102" t="str">
            <v>TS. Đinh Văn Toàn</v>
          </cell>
          <cell r="N102" t="str">
            <v>Đại học Quốc gia Hà Nội</v>
          </cell>
          <cell r="O102" t="str">
            <v>2022/QĐ-ĐHKT ngày 26/7/2017</v>
          </cell>
          <cell r="P102">
            <v>3055</v>
          </cell>
          <cell r="Q102" t="str">
            <v>/ĐHKT-QĐ ngày 8/11/2017</v>
          </cell>
          <cell r="R102" t="str">
            <v>3055/ĐHKT-QĐ ngày 8/11/2017</v>
          </cell>
        </row>
        <row r="103">
          <cell r="C103" t="str">
            <v>Nguyễn Thị Thu Hà 13/07/1986</v>
          </cell>
          <cell r="D103" t="str">
            <v xml:space="preserve">Nguyễn Thị Thu Hà </v>
          </cell>
          <cell r="E103" t="str">
            <v>13/07/1986</v>
          </cell>
          <cell r="F103">
            <v>0</v>
          </cell>
          <cell r="G103" t="str">
            <v>Quản trị Kinh doanh</v>
          </cell>
          <cell r="H103" t="str">
            <v>Quản trị Kinh doanh</v>
          </cell>
          <cell r="I103">
            <v>60340102</v>
          </cell>
          <cell r="J103" t="str">
            <v>QH-2016-E.CH</v>
          </cell>
          <cell r="K103">
            <v>1</v>
          </cell>
          <cell r="L103" t="str">
            <v>Năng lực cạnh tranh của Công ty Cổ phần VINACONEX 6</v>
          </cell>
          <cell r="M103" t="str">
            <v>TS. Đỗ Tiến Long</v>
          </cell>
          <cell r="N103" t="str">
            <v>Công ty TNHH tư vấn quản lý OD Click</v>
          </cell>
          <cell r="O103" t="str">
            <v>2022/QĐ-ĐHKT ngày 26/7/2017</v>
          </cell>
          <cell r="P103">
            <v>3056</v>
          </cell>
          <cell r="Q103" t="str">
            <v>/ĐHKT-QĐ ngày 8/11/2017</v>
          </cell>
          <cell r="R103" t="str">
            <v>3056/ĐHKT-QĐ ngày 8/11/2017</v>
          </cell>
        </row>
        <row r="104">
          <cell r="C104" t="str">
            <v>Trần Nam Tuấn 24/10/1988</v>
          </cell>
          <cell r="D104" t="str">
            <v xml:space="preserve">Trần Nam Tuấn </v>
          </cell>
          <cell r="E104" t="str">
            <v>24/10/1988</v>
          </cell>
          <cell r="F104">
            <v>0</v>
          </cell>
          <cell r="G104" t="str">
            <v>Quản trị Kinh doanh</v>
          </cell>
          <cell r="H104" t="str">
            <v>Quản trị Kinh doanh</v>
          </cell>
          <cell r="I104">
            <v>60340102</v>
          </cell>
          <cell r="J104" t="str">
            <v>QH-2016-E.CH</v>
          </cell>
          <cell r="K104">
            <v>1</v>
          </cell>
          <cell r="L104" t="str">
            <v>Quản trị thương hiệu tại Công ty MAPHAVET</v>
          </cell>
          <cell r="M104" t="str">
            <v>TS. Hồ Chí Dũng</v>
          </cell>
          <cell r="N104" t="str">
            <v xml:space="preserve"> Trường ĐH Kinh tế, ĐHQG Hà Nội</v>
          </cell>
          <cell r="O104" t="str">
            <v>2022/QĐ-ĐHKT ngày 26/7/2017</v>
          </cell>
          <cell r="P104">
            <v>3057</v>
          </cell>
          <cell r="Q104" t="str">
            <v>/ĐHKT-QĐ ngày 8/11/2017</v>
          </cell>
          <cell r="R104" t="str">
            <v>3057/ĐHKT-QĐ ngày 8/11/2017</v>
          </cell>
        </row>
        <row r="105">
          <cell r="C105" t="str">
            <v>Lê Thị Thu Huyền 24/12/1990</v>
          </cell>
          <cell r="D105" t="str">
            <v xml:space="preserve">Lê Thị Thu Huyền </v>
          </cell>
          <cell r="E105" t="str">
            <v>24/12/1990</v>
          </cell>
          <cell r="F105">
            <v>0</v>
          </cell>
          <cell r="G105" t="str">
            <v>Quản trị Kinh doanh</v>
          </cell>
          <cell r="H105" t="str">
            <v>Quản trị Kinh doanh</v>
          </cell>
          <cell r="I105">
            <v>60340102</v>
          </cell>
          <cell r="J105" t="str">
            <v>QH-2016-E.CH</v>
          </cell>
          <cell r="K105">
            <v>1</v>
          </cell>
          <cell r="L105" t="str">
            <v>Quản trị hoạt động tuyển sinh tại Khoa Quốc tế - ĐHQGHN</v>
          </cell>
          <cell r="M105" t="str">
            <v>TS. Nguyễn Đăng Minh</v>
          </cell>
          <cell r="N105" t="str">
            <v xml:space="preserve"> Trường ĐH Kinh tế, ĐHQG Hà Nội</v>
          </cell>
          <cell r="O105" t="str">
            <v>2022/QĐ-ĐHKT ngày 26/7/2017</v>
          </cell>
          <cell r="P105">
            <v>3058</v>
          </cell>
          <cell r="Q105" t="str">
            <v>/ĐHKT-QĐ ngày 8/11/2017</v>
          </cell>
          <cell r="R105" t="str">
            <v>3058/ĐHKT-QĐ ngày 8/11/2017</v>
          </cell>
        </row>
        <row r="106">
          <cell r="C106" t="str">
            <v>Lê Thanh Hải 27/05/1977</v>
          </cell>
          <cell r="D106" t="str">
            <v xml:space="preserve">Lê Thanh Hải </v>
          </cell>
          <cell r="E106" t="str">
            <v>27/05/1977</v>
          </cell>
          <cell r="F106">
            <v>0</v>
          </cell>
          <cell r="G106" t="str">
            <v>Quản trị Kinh doanh</v>
          </cell>
          <cell r="H106" t="str">
            <v>Quản trị Kinh doanh</v>
          </cell>
          <cell r="I106">
            <v>60340102</v>
          </cell>
          <cell r="J106" t="str">
            <v>QH-2016-E.CH</v>
          </cell>
          <cell r="K106">
            <v>1</v>
          </cell>
          <cell r="L106" t="str">
            <v>Quản trị quan hệ khách hàng tại Viettel Telecom</v>
          </cell>
          <cell r="M106" t="str">
            <v>TS. Nguyễn Phương Mai</v>
          </cell>
          <cell r="N106" t="str">
            <v xml:space="preserve"> Trường ĐH Kinh tế, ĐHQG Hà Nội</v>
          </cell>
          <cell r="O106" t="str">
            <v>2022/QĐ-ĐHKT ngày 26/7/2017</v>
          </cell>
          <cell r="P106">
            <v>3059</v>
          </cell>
          <cell r="Q106" t="str">
            <v>/ĐHKT-QĐ ngày 8/11/2017</v>
          </cell>
          <cell r="R106" t="str">
            <v>3059/ĐHKT-QĐ ngày 8/11/2017</v>
          </cell>
        </row>
        <row r="107">
          <cell r="C107" t="str">
            <v>Đào Phú Quý 25/03/1975</v>
          </cell>
          <cell r="D107" t="str">
            <v xml:space="preserve">Đào Phú Quý </v>
          </cell>
          <cell r="E107" t="str">
            <v>25/03/1975</v>
          </cell>
          <cell r="F107">
            <v>0</v>
          </cell>
          <cell r="G107" t="str">
            <v>Quản trị Kinh doanh</v>
          </cell>
          <cell r="H107" t="str">
            <v>Quản trị Kinh doanh</v>
          </cell>
          <cell r="I107">
            <v>60340102</v>
          </cell>
          <cell r="J107" t="str">
            <v>QH-2016-E.CH</v>
          </cell>
          <cell r="K107">
            <v>2</v>
          </cell>
          <cell r="L107" t="str">
            <v>Các yếu tố ảnh hưởng đến việc chuyển giá của các công ty có vốn đầu tư trực tiếp nước ngoài (FDI) tại Việt Nam</v>
          </cell>
          <cell r="M107" t="str">
            <v>TS. Nguyễn Phương Mai</v>
          </cell>
          <cell r="N107" t="str">
            <v xml:space="preserve"> Trường ĐH Kinh tế, ĐHQG Hà Nội</v>
          </cell>
          <cell r="O107" t="str">
            <v>2022/QĐ-ĐHKT ngày 26/7/2017</v>
          </cell>
          <cell r="P107">
            <v>3060</v>
          </cell>
          <cell r="Q107" t="str">
            <v>/ĐHKT-QĐ ngày 8/11/2017</v>
          </cell>
          <cell r="R107" t="str">
            <v>3060/ĐHKT-QĐ ngày 8/11/2017</v>
          </cell>
        </row>
        <row r="108">
          <cell r="C108" t="str">
            <v>Nguyễn Ngọc Dương 29/06/1983</v>
          </cell>
          <cell r="D108" t="str">
            <v xml:space="preserve">Nguyễn Ngọc Dương </v>
          </cell>
          <cell r="E108" t="str">
            <v>29/06/1983</v>
          </cell>
          <cell r="F108">
            <v>0</v>
          </cell>
          <cell r="G108" t="str">
            <v>Quản trị Kinh doanh</v>
          </cell>
          <cell r="H108" t="str">
            <v>Quản trị Kinh doanh</v>
          </cell>
          <cell r="I108">
            <v>60340102</v>
          </cell>
          <cell r="J108" t="str">
            <v>QH-2016-E.CH</v>
          </cell>
          <cell r="K108">
            <v>1</v>
          </cell>
          <cell r="L108" t="str">
            <v>Quản trị thương hiệu tại Công ty Cổ phần Đầu tư Xây dựng Bất động sản LANMAK - Tổng công ty Xây dựng Hà Nội</v>
          </cell>
          <cell r="M108" t="str">
            <v>TS. Nguyễn Thị Phi Nga</v>
          </cell>
          <cell r="N108" t="str">
            <v xml:space="preserve"> Trường ĐH Kinh tế, ĐHQG Hà Nội</v>
          </cell>
          <cell r="O108" t="str">
            <v>2022/QĐ-ĐHKT ngày 26/7/2017</v>
          </cell>
          <cell r="P108">
            <v>3061</v>
          </cell>
          <cell r="Q108" t="str">
            <v>/ĐHKT-QĐ ngày 8/11/2017</v>
          </cell>
          <cell r="R108" t="str">
            <v>3061/ĐHKT-QĐ ngày 8/11/2017</v>
          </cell>
        </row>
        <row r="109">
          <cell r="C109" t="str">
            <v>Nguyễn Hoàng Long 12/09/1993</v>
          </cell>
          <cell r="D109" t="str">
            <v xml:space="preserve">Nguyễn Hoàng Long </v>
          </cell>
          <cell r="E109" t="str">
            <v>12/09/1993</v>
          </cell>
          <cell r="F109">
            <v>0</v>
          </cell>
          <cell r="G109" t="str">
            <v>Quản trị Kinh doanh</v>
          </cell>
          <cell r="H109" t="str">
            <v>Quản trị Kinh doanh</v>
          </cell>
          <cell r="I109">
            <v>60340102</v>
          </cell>
          <cell r="J109" t="str">
            <v>QH-2016-E.CH</v>
          </cell>
          <cell r="K109">
            <v>1</v>
          </cell>
          <cell r="L109" t="str">
            <v>Các yếu tố ảnh hướng tới lòng tin của người tiêu dùng đối với hành vi mua hàng trực tuyến sản phẩm công nghệ, điện tử</v>
          </cell>
          <cell r="M109" t="str">
            <v>TS. Nguyễn Thị Phi Nga</v>
          </cell>
          <cell r="N109" t="str">
            <v xml:space="preserve"> Trường ĐH Kinh tế, ĐHQG Hà Nội</v>
          </cell>
          <cell r="O109" t="str">
            <v>2022/QĐ-ĐHKT ngày 26/7/2017</v>
          </cell>
          <cell r="P109">
            <v>3062</v>
          </cell>
          <cell r="Q109" t="str">
            <v>/ĐHKT-QĐ ngày 8/11/2017</v>
          </cell>
          <cell r="R109" t="str">
            <v>3062/ĐHKT-QĐ ngày 8/11/2017</v>
          </cell>
        </row>
        <row r="110">
          <cell r="C110" t="str">
            <v>Đoàn Đình Bảo 30/12/1983</v>
          </cell>
          <cell r="D110" t="str">
            <v xml:space="preserve">Đoàn Đình Bảo </v>
          </cell>
          <cell r="E110" t="str">
            <v>30/12/1983</v>
          </cell>
          <cell r="F110">
            <v>0</v>
          </cell>
          <cell r="G110" t="str">
            <v>Quản trị Kinh doanh</v>
          </cell>
          <cell r="H110" t="str">
            <v>Quản trị Kinh doanh</v>
          </cell>
          <cell r="I110">
            <v>60340102</v>
          </cell>
          <cell r="J110" t="str">
            <v>QH-2016-E.CH</v>
          </cell>
          <cell r="K110">
            <v>1</v>
          </cell>
          <cell r="L110" t="str">
            <v>Quản trị chất lượng dự án xây dựng tại Công ty TNHH Xây dựng POSCO E&amp;C</v>
          </cell>
          <cell r="M110" t="str">
            <v>TS. Phan Chí Anh</v>
          </cell>
          <cell r="N110" t="str">
            <v xml:space="preserve"> Trường ĐH Kinh tế, ĐHQG Hà Nội</v>
          </cell>
          <cell r="O110" t="str">
            <v>2022/QĐ-ĐHKT ngày 26/7/2017</v>
          </cell>
          <cell r="P110">
            <v>3063</v>
          </cell>
          <cell r="Q110" t="str">
            <v>/ĐHKT-QĐ ngày 8/11/2017</v>
          </cell>
          <cell r="R110" t="str">
            <v>3063/ĐHKT-QĐ ngày 8/11/2017</v>
          </cell>
        </row>
        <row r="111">
          <cell r="C111" t="str">
            <v>Lê Thị Nguyệt 12/08/1985</v>
          </cell>
          <cell r="D111" t="str">
            <v xml:space="preserve">Lê Thị Nguyệt </v>
          </cell>
          <cell r="E111" t="str">
            <v>12/08/1985</v>
          </cell>
          <cell r="F111">
            <v>0</v>
          </cell>
          <cell r="G111" t="str">
            <v>Quản trị Kinh doanh</v>
          </cell>
          <cell r="H111" t="str">
            <v>Quản trị Kinh doanh</v>
          </cell>
          <cell r="I111">
            <v>60340102</v>
          </cell>
          <cell r="J111" t="str">
            <v>QH-2016-E.CH</v>
          </cell>
          <cell r="K111">
            <v>1</v>
          </cell>
          <cell r="L111" t="str">
            <v>Quản trị chất lượng sản phẩm tại Công ty TNHH Việt Nam NIPPON SEIKI</v>
          </cell>
          <cell r="M111" t="str">
            <v>TS. Phan Chí Anh</v>
          </cell>
          <cell r="N111" t="str">
            <v xml:space="preserve"> Trường ĐH Kinh tế, ĐHQG Hà Nội</v>
          </cell>
          <cell r="O111" t="str">
            <v>2022/QĐ-ĐHKT ngày 26/7/2017</v>
          </cell>
          <cell r="P111">
            <v>3064</v>
          </cell>
          <cell r="Q111" t="str">
            <v>/ĐHKT-QĐ ngày 8/11/2017</v>
          </cell>
          <cell r="R111" t="str">
            <v>3064/ĐHKT-QĐ ngày 8/11/2017</v>
          </cell>
        </row>
        <row r="112">
          <cell r="C112" t="str">
            <v>Nguyễn Thị Thảo 27/06/1987</v>
          </cell>
          <cell r="D112" t="str">
            <v xml:space="preserve">Nguyễn Thị Thảo </v>
          </cell>
          <cell r="E112" t="str">
            <v>27/06/1987</v>
          </cell>
          <cell r="F112">
            <v>0</v>
          </cell>
          <cell r="G112" t="str">
            <v>Quản trị Kinh doanh</v>
          </cell>
          <cell r="H112" t="str">
            <v>Quản trị Kinh doanh</v>
          </cell>
          <cell r="I112">
            <v>60340102</v>
          </cell>
          <cell r="J112" t="str">
            <v>QH-2015-E.CH</v>
          </cell>
          <cell r="K112">
            <v>1</v>
          </cell>
          <cell r="L112" t="str">
            <v>Chiến lược cạnh tranh của Công ty cổ phần đầu tư Minh Hòa</v>
          </cell>
          <cell r="M112" t="str">
            <v>PGS.TS. Nhâm Phong Tuân</v>
          </cell>
          <cell r="N112" t="str">
            <v xml:space="preserve"> Trường ĐH Kinh tế, ĐHQG Hà Nội</v>
          </cell>
          <cell r="O112" t="str">
            <v>1054/QĐ-ĐHKT ngày 30/5/2016</v>
          </cell>
          <cell r="P112">
            <v>3065</v>
          </cell>
          <cell r="Q112" t="str">
            <v>/ĐHKT-QĐ ngày 8/11/2017</v>
          </cell>
          <cell r="R112" t="str">
            <v>3065/ĐHKT-QĐ ngày 8/11/2017</v>
          </cell>
        </row>
        <row r="113">
          <cell r="C113" t="str">
            <v>Dương Quang Trung 01/09/1975</v>
          </cell>
          <cell r="D113" t="str">
            <v xml:space="preserve">Dương Quang Trung </v>
          </cell>
          <cell r="E113" t="str">
            <v>01/09/1975</v>
          </cell>
          <cell r="F113">
            <v>0</v>
          </cell>
          <cell r="G113" t="str">
            <v>Quản trị Kinh doanh</v>
          </cell>
          <cell r="H113" t="str">
            <v>Quản trị Kinh doanh</v>
          </cell>
          <cell r="I113">
            <v>60340102</v>
          </cell>
          <cell r="J113" t="str">
            <v>QH-2016-E.CH</v>
          </cell>
          <cell r="K113">
            <v>1</v>
          </cell>
          <cell r="L113" t="str">
            <v>Chiến lược kinh doanh của Công ty cổ phần xuất nhập khẩu hàng không</v>
          </cell>
          <cell r="M113" t="str">
            <v>TS. Nguyễn Anh Tuấn</v>
          </cell>
          <cell r="N113" t="str">
            <v xml:space="preserve"> Trường ĐH Kinh tế, ĐHQG Hà Nội</v>
          </cell>
          <cell r="O113" t="str">
            <v>2022/QĐ-ĐHKT ngày 26/7/2017</v>
          </cell>
          <cell r="P113">
            <v>3066</v>
          </cell>
          <cell r="Q113" t="str">
            <v>/ĐHKT-QĐ ngày 8/11/2017</v>
          </cell>
          <cell r="R113" t="str">
            <v>3066/ĐHKT-QĐ ngày 8/11/2017</v>
          </cell>
        </row>
        <row r="114">
          <cell r="C114" t="str">
            <v>Vũ Minh Tuệ 13/12/1981</v>
          </cell>
          <cell r="D114" t="str">
            <v xml:space="preserve">Vũ Minh Tuệ </v>
          </cell>
          <cell r="E114" t="str">
            <v>13/12/1981</v>
          </cell>
          <cell r="F114">
            <v>0</v>
          </cell>
          <cell r="G114" t="str">
            <v>Quản trị Kinh doanh</v>
          </cell>
          <cell r="H114" t="str">
            <v>Quản trị Kinh doanh</v>
          </cell>
          <cell r="I114">
            <v>60340102</v>
          </cell>
          <cell r="J114" t="str">
            <v>QH-2016-E.CH</v>
          </cell>
          <cell r="K114">
            <v>1</v>
          </cell>
          <cell r="L114" t="str">
            <v>Xây dựng chiến lược phát triển thương hiệu cho Tổng công ty Thép Việt Nam</v>
          </cell>
          <cell r="M114" t="str">
            <v>TS. Nguyễn Anh Tuấn</v>
          </cell>
          <cell r="N114" t="str">
            <v xml:space="preserve"> Trường ĐH Kinh tế, ĐHQG Hà Nội</v>
          </cell>
          <cell r="O114" t="str">
            <v>2022/QĐ-ĐHKT ngày 26/7/2017</v>
          </cell>
          <cell r="P114">
            <v>3067</v>
          </cell>
          <cell r="Q114" t="str">
            <v>/ĐHKT-QĐ ngày 8/11/2017</v>
          </cell>
          <cell r="R114" t="str">
            <v>3067/ĐHKT-QĐ ngày 8/11/2017</v>
          </cell>
        </row>
        <row r="115">
          <cell r="C115" t="str">
            <v>Nguyễn Thị Hoa 22/11/1986</v>
          </cell>
          <cell r="D115" t="str">
            <v>Nguyễn Thị Hoa</v>
          </cell>
          <cell r="E115" t="str">
            <v>22/11/1986</v>
          </cell>
          <cell r="F115">
            <v>0</v>
          </cell>
          <cell r="G115" t="str">
            <v>Kinh tế &amp; Kinh doanh quốc tế</v>
          </cell>
          <cell r="H115" t="str">
            <v>Kinh tế quốc tế</v>
          </cell>
          <cell r="I115" t="str">
            <v>60310106</v>
          </cell>
          <cell r="J115" t="str">
            <v>QH-2016-E.CH</v>
          </cell>
          <cell r="K115">
            <v>1</v>
          </cell>
          <cell r="L115" t="str">
            <v>Hoạt động thanh toán quốc tế tại ngân hàng thương mại cổ phần đầu tư và phát triển Việt Nam trong bối cảnh hội nhập kinh tế quốc tế</v>
          </cell>
          <cell r="M115" t="str">
            <v>TS Nguyễn Thị Vũ Hà</v>
          </cell>
          <cell r="N115" t="str">
            <v>Trường Đại học Kinh tế - ĐHQGHN</v>
          </cell>
          <cell r="O115" t="str">
            <v>2020/QĐ-ĐHKT ngày 26/7/2017</v>
          </cell>
          <cell r="P115">
            <v>3068</v>
          </cell>
          <cell r="Q115" t="str">
            <v>/ĐHKT-QĐ ngày 8/11/2017</v>
          </cell>
          <cell r="R115" t="str">
            <v>3068/ĐHKT-QĐ ngày 8/11/2017</v>
          </cell>
        </row>
        <row r="116">
          <cell r="C116" t="str">
            <v>Hoàng Thu Mai 29/10/1991</v>
          </cell>
          <cell r="D116" t="str">
            <v>Hoàng Thu Mai</v>
          </cell>
          <cell r="E116" t="str">
            <v>29/10/1991</v>
          </cell>
          <cell r="F116">
            <v>0</v>
          </cell>
          <cell r="G116" t="str">
            <v>Kinh tế &amp; Kinh doanh quốc tế</v>
          </cell>
          <cell r="H116" t="str">
            <v>Kinh tế quốc tế</v>
          </cell>
          <cell r="I116" t="str">
            <v>60310106</v>
          </cell>
          <cell r="J116" t="str">
            <v>QH-2016-E.CH</v>
          </cell>
          <cell r="K116">
            <v>1</v>
          </cell>
          <cell r="L116" t="str">
            <v>Phát tiển ngành công nghiệp điện tử của Thái Lan và hàm ý cho Việt Nam</v>
          </cell>
          <cell r="M116" t="str">
            <v>PGS.TS Nguyễn Xuân Thiên</v>
          </cell>
          <cell r="N116" t="str">
            <v>Trường Đại học Kinh tế - ĐHQGHN</v>
          </cell>
          <cell r="O116" t="str">
            <v>2020/QĐ-ĐHKT ngày 26/7/2017</v>
          </cell>
          <cell r="P116">
            <v>3069</v>
          </cell>
          <cell r="Q116" t="str">
            <v>/ĐHKT-QĐ ngày 8/11/2017</v>
          </cell>
          <cell r="R116" t="str">
            <v>3069/ĐHKT-QĐ ngày 8/11/2017</v>
          </cell>
        </row>
        <row r="117">
          <cell r="C117" t="str">
            <v>Trần Thị Tuyết Nhung 18/11/1976</v>
          </cell>
          <cell r="D117" t="str">
            <v>Trần Thị Tuyết Nhung</v>
          </cell>
          <cell r="E117" t="str">
            <v>18/11/1976</v>
          </cell>
          <cell r="F117">
            <v>0</v>
          </cell>
          <cell r="G117" t="str">
            <v>Kinh tế &amp; Kinh doanh quốc tế</v>
          </cell>
          <cell r="H117" t="str">
            <v>Kinh tế quốc tế</v>
          </cell>
          <cell r="I117" t="str">
            <v>60310106</v>
          </cell>
          <cell r="J117" t="str">
            <v>QH-2016-E.CH</v>
          </cell>
          <cell r="K117">
            <v>2</v>
          </cell>
          <cell r="L117" t="str">
            <v>Mô hình phát triển kinh tế của Singapore và hàm ý đối với Việt Nam</v>
          </cell>
          <cell r="M117" t="str">
            <v>PGS.TS Nguyễn Xuân Thiên</v>
          </cell>
          <cell r="N117" t="str">
            <v>Trường Đại học Kinh tế - ĐHQGHN</v>
          </cell>
          <cell r="O117" t="str">
            <v>2309/QĐ-ĐHKT ngày 28/8/2017</v>
          </cell>
          <cell r="P117">
            <v>3070</v>
          </cell>
          <cell r="Q117" t="str">
            <v>/ĐHKT-QĐ ngày 8/11/2017</v>
          </cell>
          <cell r="R117" t="str">
            <v>3070/ĐHKT-QĐ ngày 8/11/2017</v>
          </cell>
        </row>
        <row r="118">
          <cell r="C118" t="str">
            <v>Trần Thị Phượng 11/09/1992</v>
          </cell>
          <cell r="D118" t="str">
            <v>Trần Thị Phượng</v>
          </cell>
          <cell r="E118" t="str">
            <v>11/09/1992</v>
          </cell>
          <cell r="F118">
            <v>0</v>
          </cell>
          <cell r="G118" t="str">
            <v>Kinh tế &amp; Kinh doanh quốc tế</v>
          </cell>
          <cell r="H118" t="str">
            <v>Kinh tế quốc tế</v>
          </cell>
          <cell r="I118" t="str">
            <v>60310106</v>
          </cell>
          <cell r="J118" t="str">
            <v>QH-2016-E.CH</v>
          </cell>
          <cell r="K118">
            <v>1</v>
          </cell>
          <cell r="L118" t="str">
            <v>Thu hút đầu tư trực tiếp nước ngoài vào Hải Phòng</v>
          </cell>
          <cell r="M118" t="str">
            <v>TS Nguyễn Tiến Dũng</v>
          </cell>
          <cell r="N118" t="str">
            <v>Trường Đại học Kinh tế - ĐHQGHN</v>
          </cell>
          <cell r="O118" t="str">
            <v>2020/QĐ-ĐHKT ngày 26/7/2017</v>
          </cell>
          <cell r="P118">
            <v>3071</v>
          </cell>
          <cell r="Q118" t="str">
            <v>/ĐHKT-QĐ ngày 8/11/2017</v>
          </cell>
          <cell r="R118" t="str">
            <v>3071/ĐHKT-QĐ ngày 8/11/2017</v>
          </cell>
        </row>
        <row r="119">
          <cell r="C119" t="str">
            <v>Lê Thị Hoa Quỳnh 18/12/1992</v>
          </cell>
          <cell r="D119" t="str">
            <v>Lê Thị Hoa Quỳnh</v>
          </cell>
          <cell r="E119" t="str">
            <v>18/12/1992</v>
          </cell>
          <cell r="F119">
            <v>0</v>
          </cell>
          <cell r="G119" t="str">
            <v>Kinh tế &amp; Kinh doanh quốc tế</v>
          </cell>
          <cell r="H119" t="str">
            <v>Kinh tế quốc tế</v>
          </cell>
          <cell r="I119" t="str">
            <v>60310106</v>
          </cell>
          <cell r="J119" t="str">
            <v>QH-2016-E.CH</v>
          </cell>
          <cell r="K119">
            <v>1</v>
          </cell>
          <cell r="L119" t="str">
            <v>Đầu tư trực tiếp của các doanh nghiệp Việt Nam sang Lào: Trường hợp của Hoàng Anh Gia Lai và Viettel</v>
          </cell>
          <cell r="M119" t="str">
            <v>PGS.TS Nguyễn Việt Khôi</v>
          </cell>
          <cell r="N119" t="str">
            <v>Trường Đại học Kinh tế - ĐHQGHN</v>
          </cell>
          <cell r="O119" t="str">
            <v>2020/QĐ-ĐHKT ngày 26/7/2017</v>
          </cell>
          <cell r="P119">
            <v>3072</v>
          </cell>
          <cell r="Q119" t="str">
            <v>/ĐHKT-QĐ ngày 8/11/2017</v>
          </cell>
          <cell r="R119" t="str">
            <v>3072/ĐHKT-QĐ ngày 8/11/2017</v>
          </cell>
        </row>
        <row r="120">
          <cell r="C120" t="str">
            <v>Lê Thị Thúy Quỳnh 25/01/1990</v>
          </cell>
          <cell r="D120" t="str">
            <v>Lê Thị Thúy Quỳnh</v>
          </cell>
          <cell r="E120" t="str">
            <v>25/01/1990</v>
          </cell>
          <cell r="F120">
            <v>0</v>
          </cell>
          <cell r="G120" t="str">
            <v>Kinh tế &amp; Kinh doanh quốc tế</v>
          </cell>
          <cell r="H120" t="str">
            <v>Kinh tế quốc tế</v>
          </cell>
          <cell r="I120" t="str">
            <v>60310106</v>
          </cell>
          <cell r="J120" t="str">
            <v>QH-2016-E.CH</v>
          </cell>
          <cell r="K120">
            <v>1</v>
          </cell>
          <cell r="L120" t="str">
            <v>Môi trường thu hút FDI vào ngành nông nghiệp tại Việt Nam: Thực trạng và giải pháp</v>
          </cell>
          <cell r="M120" t="str">
            <v>TS Phạm Thu Phương</v>
          </cell>
          <cell r="N120" t="str">
            <v>Trường Đại học Kinh tế - ĐHQGHN</v>
          </cell>
          <cell r="O120" t="str">
            <v>2020/QĐ-ĐHKT ngày 26/7/2017</v>
          </cell>
          <cell r="P120">
            <v>3073</v>
          </cell>
          <cell r="Q120" t="str">
            <v>/ĐHKT-QĐ ngày 8/11/2017</v>
          </cell>
          <cell r="R120" t="str">
            <v>3073/ĐHKT-QĐ ngày 8/11/2017</v>
          </cell>
        </row>
        <row r="121">
          <cell r="C121" t="str">
            <v>Hoàng Thị Bình Sơn 06/01/1975</v>
          </cell>
          <cell r="D121" t="str">
            <v>Hoàng Thị Bình Sơn</v>
          </cell>
          <cell r="E121" t="str">
            <v>06/01/1975</v>
          </cell>
          <cell r="F121">
            <v>0</v>
          </cell>
          <cell r="G121" t="str">
            <v>Kinh tế &amp; Kinh doanh quốc tế</v>
          </cell>
          <cell r="H121" t="str">
            <v>Kinh tế quốc tế</v>
          </cell>
          <cell r="I121" t="str">
            <v>60310106</v>
          </cell>
          <cell r="J121" t="str">
            <v>QH-2016-E.CH</v>
          </cell>
          <cell r="K121">
            <v>2</v>
          </cell>
          <cell r="L121" t="str">
            <v>Xác định giá trị hải quan đối với hàng nhập khẩu: Kinh nghiệm quốc tế và hàm ý đối với Việt Nam</v>
          </cell>
          <cell r="M121" t="str">
            <v>PGS.TS Hà Văn Hội</v>
          </cell>
          <cell r="N121" t="str">
            <v>Trường Đại học Kinh tế - ĐHQGHN</v>
          </cell>
          <cell r="O121" t="str">
            <v>2309/QĐ-ĐHKT ngày 28/8/2017</v>
          </cell>
          <cell r="P121">
            <v>3074</v>
          </cell>
          <cell r="Q121" t="str">
            <v>/ĐHKT-QĐ ngày 8/11/2017</v>
          </cell>
          <cell r="R121" t="str">
            <v>3074/ĐHKT-QĐ ngày 8/11/2017</v>
          </cell>
        </row>
        <row r="122">
          <cell r="C122" t="str">
            <v>Nguyễn Thị Huyền Trang 25/07/1993</v>
          </cell>
          <cell r="D122" t="str">
            <v>Nguyễn Thị Huyền Trang</v>
          </cell>
          <cell r="E122" t="str">
            <v>25/07/1993</v>
          </cell>
          <cell r="F122">
            <v>0</v>
          </cell>
          <cell r="G122" t="str">
            <v>Kinh tế &amp; Kinh doanh quốc tế</v>
          </cell>
          <cell r="H122" t="str">
            <v>Kinh tế quốc tế</v>
          </cell>
          <cell r="I122" t="str">
            <v>60310106</v>
          </cell>
          <cell r="J122" t="str">
            <v>QH-2016-E.CH</v>
          </cell>
          <cell r="K122">
            <v>1</v>
          </cell>
          <cell r="L122" t="str">
            <v>Chính sách thu hút vốn đầu tư mạo hiểm cho các Startups tại Israel và bài học kinh nghiệm cho Việt Nam</v>
          </cell>
          <cell r="M122" t="str">
            <v>TS Nguyễn Anh Thu</v>
          </cell>
          <cell r="N122" t="str">
            <v>Trường Đại học Kinh tế - ĐHQGHN</v>
          </cell>
          <cell r="O122" t="str">
            <v>2020/QĐ-ĐHKT ngày 26/7/2017</v>
          </cell>
          <cell r="P122">
            <v>3075</v>
          </cell>
          <cell r="Q122" t="str">
            <v>/ĐHKT-QĐ ngày 8/11/2017</v>
          </cell>
          <cell r="R122" t="str">
            <v>3075/ĐHKT-QĐ ngày 8/11/2017</v>
          </cell>
        </row>
        <row r="123">
          <cell r="C123" t="str">
            <v>Đào Minh Tuấn 29/08/1989</v>
          </cell>
          <cell r="D123" t="str">
            <v>Đào Minh Tuấn</v>
          </cell>
          <cell r="E123" t="str">
            <v>29/08/1989</v>
          </cell>
          <cell r="F123">
            <v>0</v>
          </cell>
          <cell r="G123" t="str">
            <v>Kinh tế &amp; Kinh doanh quốc tế</v>
          </cell>
          <cell r="H123" t="str">
            <v>Kinh tế quốc tế</v>
          </cell>
          <cell r="I123" t="str">
            <v>60310106</v>
          </cell>
          <cell r="J123" t="str">
            <v>QH-2016-E.CH</v>
          </cell>
          <cell r="K123">
            <v>2</v>
          </cell>
          <cell r="L123" t="str">
            <v>Sáp nhập, mua bán trong lĩnh vực ngân hàng: Kinh nghiệm quốc tế và một số hàm ý đối với Việt Nam</v>
          </cell>
          <cell r="M123" t="str">
            <v>PGS.TS Hà Văn Hội</v>
          </cell>
          <cell r="N123" t="str">
            <v>Trường Đại học Kinh tế - ĐHQGHN</v>
          </cell>
          <cell r="O123" t="str">
            <v>2309/QĐ-ĐHKT ngày 28/8/2017</v>
          </cell>
          <cell r="P123">
            <v>3076</v>
          </cell>
          <cell r="Q123" t="str">
            <v>/ĐHKT-QĐ ngày 8/11/2017</v>
          </cell>
          <cell r="R123" t="str">
            <v>3076/ĐHKT-QĐ ngày 8/11/2017</v>
          </cell>
        </row>
        <row r="124">
          <cell r="C124" t="str">
            <v>Đinh Thị Tố Quyên 18/08/1981</v>
          </cell>
          <cell r="D124" t="str">
            <v>Đinh Thị Tố Quyên</v>
          </cell>
          <cell r="E124" t="str">
            <v>18/08/1981</v>
          </cell>
          <cell r="F124">
            <v>0</v>
          </cell>
          <cell r="G124" t="str">
            <v>Kinh tế &amp; Kinh doanh quốc tế</v>
          </cell>
          <cell r="H124" t="str">
            <v>Kinh tế quốc tế</v>
          </cell>
          <cell r="I124" t="str">
            <v>60310106</v>
          </cell>
          <cell r="J124" t="str">
            <v>QH-2016-E.CH</v>
          </cell>
          <cell r="K124">
            <v>1</v>
          </cell>
          <cell r="L124" t="str">
            <v>Xuất khẩu cafe của Việt Nam sang thị trường Đức giai đoạn 2007-2017</v>
          </cell>
          <cell r="M124" t="str">
            <v>TS Nguyễn Tiến Minh</v>
          </cell>
          <cell r="N124" t="str">
            <v>Trường Đại học Kinh tế - ĐHQGHN</v>
          </cell>
          <cell r="O124" t="str">
            <v>2020/QĐ-ĐHKT ngày 26/7/2017</v>
          </cell>
          <cell r="P124">
            <v>3077</v>
          </cell>
          <cell r="Q124" t="str">
            <v>/ĐHKT-QĐ ngày 8/11/2017</v>
          </cell>
          <cell r="R124" t="str">
            <v>3077/ĐHKT-QĐ ngày 8/11/2017</v>
          </cell>
        </row>
        <row r="125">
          <cell r="C125" t="str">
            <v>Nguyễn Thị Hồng Vân 08/12/1991</v>
          </cell>
          <cell r="D125" t="str">
            <v>Nguyễn Thị Hồng Vân</v>
          </cell>
          <cell r="E125" t="str">
            <v>08/12/1991</v>
          </cell>
          <cell r="F125">
            <v>0</v>
          </cell>
          <cell r="G125" t="str">
            <v>Kinh tế &amp; Kinh doanh quốc tế</v>
          </cell>
          <cell r="H125" t="str">
            <v>Kinh tế quốc tế</v>
          </cell>
          <cell r="I125" t="str">
            <v>60310106</v>
          </cell>
          <cell r="J125" t="str">
            <v>QH-2016-E.CH</v>
          </cell>
          <cell r="K125">
            <v>1</v>
          </cell>
          <cell r="L125" t="str">
            <v>Phát triển hoạt động kinh doanh ngoại hối tại ngân hàng thương mại cổ phần ngoại thương Việt Nam</v>
          </cell>
          <cell r="M125" t="str">
            <v>PGS.TS Hà Văn Hội</v>
          </cell>
          <cell r="N125" t="str">
            <v>Trường Đại học Kinh tế - ĐHQGHN</v>
          </cell>
          <cell r="O125" t="str">
            <v>2020/QĐ-ĐHKT ngày 26/7/2017</v>
          </cell>
          <cell r="P125">
            <v>3078</v>
          </cell>
          <cell r="Q125" t="str">
            <v>/ĐHKT-QĐ ngày 8/11/2017</v>
          </cell>
          <cell r="R125" t="str">
            <v>3078/ĐHKT-QĐ ngày 8/11/2017</v>
          </cell>
        </row>
        <row r="126">
          <cell r="C126" t="str">
            <v>Nguyễn Trọng Vinh 01/11/1992</v>
          </cell>
          <cell r="D126" t="str">
            <v>Nguyễn Trọng Vinh</v>
          </cell>
          <cell r="E126" t="str">
            <v>01/11/1992</v>
          </cell>
          <cell r="F126">
            <v>0</v>
          </cell>
          <cell r="G126" t="str">
            <v>Kinh tế &amp; Kinh doanh quốc tế</v>
          </cell>
          <cell r="H126" t="str">
            <v>Kinh tế quốc tế</v>
          </cell>
          <cell r="I126" t="str">
            <v>60310106</v>
          </cell>
          <cell r="J126" t="str">
            <v>QH-2016-E.CH</v>
          </cell>
          <cell r="K126">
            <v>1</v>
          </cell>
          <cell r="L126" t="str">
            <v>Phân bổ ngân sách Nhà nước: Kinh nghiệm quốc tế và hàm ý cho Việt Nam</v>
          </cell>
          <cell r="M126" t="str">
            <v>TS Nguyễn Cẩm Nhung</v>
          </cell>
          <cell r="N126" t="str">
            <v>Trường Đại học Kinh tế - ĐHQGHN</v>
          </cell>
          <cell r="O126" t="str">
            <v>2020/QĐ-ĐHKT ngày 26/7/2017</v>
          </cell>
          <cell r="P126">
            <v>3079</v>
          </cell>
          <cell r="Q126" t="str">
            <v>/ĐHKT-QĐ ngày 8/11/2017</v>
          </cell>
          <cell r="R126" t="str">
            <v>3079/ĐHKT-QĐ ngày 8/11/2017</v>
          </cell>
        </row>
        <row r="127">
          <cell r="C127" t="str">
            <v>Đoàn Mai Hoài Anh 17/05/1990</v>
          </cell>
          <cell r="D127" t="str">
            <v xml:space="preserve">Đoàn Mai Hoài Anh </v>
          </cell>
          <cell r="E127" t="str">
            <v>17/05/1990</v>
          </cell>
          <cell r="F127">
            <v>0</v>
          </cell>
          <cell r="G127" t="str">
            <v>Tài chính - Ngân hàng</v>
          </cell>
          <cell r="H127" t="str">
            <v>Tài chính - Ngân hàng</v>
          </cell>
          <cell r="I127" t="str">
            <v>60340201</v>
          </cell>
          <cell r="J127" t="str">
            <v>QH-2016-E.CH</v>
          </cell>
          <cell r="K127">
            <v>1</v>
          </cell>
          <cell r="L127" t="str">
            <v>Hoạt động cho vay mua nhà tại ngân hàng thương mại trách nhiệm hữu hạn một thành viên Đại Dương - Chi nhánh Hà Nội</v>
          </cell>
          <cell r="M127" t="str">
            <v>PGS. TS. Phí Mạnh Hồng</v>
          </cell>
          <cell r="N127" t="str">
            <v xml:space="preserve"> Trường ĐH Kinh tế, ĐHQG Hà Nội</v>
          </cell>
          <cell r="O127" t="str">
            <v>2023/QĐ-ĐHKT ngày 26/7/2017</v>
          </cell>
          <cell r="P127">
            <v>3080</v>
          </cell>
          <cell r="Q127" t="str">
            <v>/ĐHKT-QĐ ngày 8/11/2017</v>
          </cell>
          <cell r="R127" t="str">
            <v>3080/ĐHKT-QĐ ngày 8/11/2017</v>
          </cell>
        </row>
        <row r="128">
          <cell r="C128" t="str">
            <v>Mai Hồng Anh 07/07/1992</v>
          </cell>
          <cell r="D128" t="str">
            <v xml:space="preserve">Mai Hồng Anh </v>
          </cell>
          <cell r="E128" t="str">
            <v>07/07/1992</v>
          </cell>
          <cell r="F128">
            <v>0</v>
          </cell>
          <cell r="G128" t="str">
            <v>Tài chính - Ngân hàng</v>
          </cell>
          <cell r="H128" t="str">
            <v>Tài chính - Ngân hàng</v>
          </cell>
          <cell r="I128" t="str">
            <v>60340201</v>
          </cell>
          <cell r="J128" t="str">
            <v>QH-2016-E.CH</v>
          </cell>
          <cell r="K128">
            <v>1</v>
          </cell>
          <cell r="L128" t="str">
            <v>Nâng cao hiệu quả quản trị rủi ro tín dụng tại ngân hàng thương mại cổ phần đầu tư và phát triển Việt Nam  - Chi nhánh Nam Thái Nguyên</v>
          </cell>
          <cell r="M128" t="str">
            <v>TS. Nguyễn Xuân Thắng</v>
          </cell>
          <cell r="N128" t="str">
            <v>Viện Ngân hàng - Tài chính
Đại học Kinh tế Quốc Dân</v>
          </cell>
          <cell r="O128" t="str">
            <v>2023/QĐ-ĐHKT ngày 26/7/2017</v>
          </cell>
          <cell r="P128">
            <v>3081</v>
          </cell>
          <cell r="Q128" t="str">
            <v>/ĐHKT-QĐ ngày 8/11/2017</v>
          </cell>
          <cell r="R128" t="str">
            <v>3081/ĐHKT-QĐ ngày 8/11/2017</v>
          </cell>
        </row>
        <row r="129">
          <cell r="C129" t="str">
            <v>Vũ Kim Anh 01/04/1992</v>
          </cell>
          <cell r="D129" t="str">
            <v xml:space="preserve">Vũ Kim Anh </v>
          </cell>
          <cell r="E129" t="str">
            <v>01/04/1992</v>
          </cell>
          <cell r="F129">
            <v>0</v>
          </cell>
          <cell r="G129" t="str">
            <v>Tài chính - Ngân hàng</v>
          </cell>
          <cell r="H129" t="str">
            <v>Tài chính - Ngân hàng</v>
          </cell>
          <cell r="I129" t="str">
            <v>60340201</v>
          </cell>
          <cell r="J129" t="str">
            <v>QH-2016-E.CH</v>
          </cell>
          <cell r="K129">
            <v>1</v>
          </cell>
          <cell r="L129" t="str">
            <v>Giải pháp nâng cao năng lực tài chính của công ty TNHH Sơn Đông</v>
          </cell>
          <cell r="M129" t="str">
            <v>PGS.TS. Nguyễn Văn Hiệu</v>
          </cell>
          <cell r="N129" t="str">
            <v xml:space="preserve"> Trường ĐH Kinh tế, ĐHQG Hà Nội</v>
          </cell>
          <cell r="O129" t="str">
            <v>2023/QĐ-ĐHKT ngày 26/7/2017</v>
          </cell>
          <cell r="P129">
            <v>3082</v>
          </cell>
          <cell r="Q129" t="str">
            <v>/ĐHKT-QĐ ngày 8/11/2017</v>
          </cell>
          <cell r="R129" t="str">
            <v>3082/ĐHKT-QĐ ngày 8/11/2017</v>
          </cell>
        </row>
        <row r="130">
          <cell r="C130" t="str">
            <v>Nguyễn Thị Lan Anh 10/02/1988</v>
          </cell>
          <cell r="D130" t="str">
            <v xml:space="preserve">Nguyễn Thị Lan Anh </v>
          </cell>
          <cell r="E130" t="str">
            <v>10/02/1988</v>
          </cell>
          <cell r="F130">
            <v>0</v>
          </cell>
          <cell r="G130" t="str">
            <v>Tài chính - Ngân hàng</v>
          </cell>
          <cell r="H130" t="str">
            <v>Tài chính - Ngân hàng</v>
          </cell>
          <cell r="I130" t="str">
            <v>60340201</v>
          </cell>
          <cell r="J130" t="str">
            <v>QH-2016-E.CH</v>
          </cell>
          <cell r="K130">
            <v>1</v>
          </cell>
          <cell r="L130" t="str">
            <v>Phát triển cho vay tín chấp doanh nghiệp vừa và nhỏ tại ngân hàng thương mại cổ phần hàng hải Việt Nam - Chi nhánh Cầu Giấy</v>
          </cell>
          <cell r="M130" t="str">
            <v>TS. Hoàng Xuân Hòa</v>
          </cell>
          <cell r="N130" t="str">
            <v>Ban kinh tế trung ương</v>
          </cell>
          <cell r="O130" t="str">
            <v>2023/QĐ-ĐHKT ngày 26/7/2017</v>
          </cell>
          <cell r="P130">
            <v>3083</v>
          </cell>
          <cell r="Q130" t="str">
            <v>/ĐHKT-QĐ ngày 8/11/2017</v>
          </cell>
          <cell r="R130" t="str">
            <v>3083/ĐHKT-QĐ ngày 8/11/2017</v>
          </cell>
        </row>
        <row r="131">
          <cell r="C131" t="str">
            <v>Dương Xuân Anh 19/10/1991</v>
          </cell>
          <cell r="D131" t="str">
            <v xml:space="preserve">Dương Xuân Anh </v>
          </cell>
          <cell r="E131" t="str">
            <v>19/10/1991</v>
          </cell>
          <cell r="F131">
            <v>0</v>
          </cell>
          <cell r="G131" t="str">
            <v>Tài chính - Ngân hàng</v>
          </cell>
          <cell r="H131" t="str">
            <v>Tài chính - Ngân hàng</v>
          </cell>
          <cell r="I131" t="str">
            <v>60340201</v>
          </cell>
          <cell r="J131" t="str">
            <v>QH-2016-E.CH</v>
          </cell>
          <cell r="K131">
            <v>1</v>
          </cell>
          <cell r="L131" t="str">
            <v>Quản lý và sử dụng nguồn vốn ODA của ngân hàng phát triển châu Á tại Việt Nam</v>
          </cell>
          <cell r="M131" t="str">
            <v>TS. Nguyễn Cẩm Nhung</v>
          </cell>
          <cell r="N131" t="str">
            <v xml:space="preserve"> Trường ĐH Kinh tế, ĐHQG Hà Nội</v>
          </cell>
          <cell r="O131" t="str">
            <v>2023/QĐ-ĐHKT ngày 26/7/2017</v>
          </cell>
          <cell r="P131">
            <v>3084</v>
          </cell>
          <cell r="Q131" t="str">
            <v>/ĐHKT-QĐ ngày 8/11/2017</v>
          </cell>
          <cell r="R131" t="str">
            <v>3084/ĐHKT-QĐ ngày 8/11/2017</v>
          </cell>
        </row>
        <row r="132">
          <cell r="C132" t="str">
            <v>Vũ Phương Chi 07/07/1988</v>
          </cell>
          <cell r="D132" t="str">
            <v xml:space="preserve">Vũ Phương Chi </v>
          </cell>
          <cell r="E132" t="str">
            <v>07/07/1988</v>
          </cell>
          <cell r="F132">
            <v>0</v>
          </cell>
          <cell r="G132" t="str">
            <v>Tài chính - Ngân hàng</v>
          </cell>
          <cell r="H132" t="str">
            <v>Tài chính - Ngân hàng</v>
          </cell>
          <cell r="I132" t="str">
            <v>60340201</v>
          </cell>
          <cell r="J132" t="str">
            <v>QH-2016-E.CH</v>
          </cell>
          <cell r="K132">
            <v>1</v>
          </cell>
          <cell r="L132" t="str">
            <v>Phát triển tín dụng xanh: Kinh nghiệm quốc tế và một số bài học cho các ngân hàng thương mại Việt Nam</v>
          </cell>
          <cell r="M132" t="str">
            <v>TS. Trần Thị Vân Anh</v>
          </cell>
          <cell r="N132" t="str">
            <v xml:space="preserve"> Trường ĐH Kinh tế, ĐHQG Hà Nội</v>
          </cell>
          <cell r="O132" t="str">
            <v>2023/QĐ-ĐHKT ngày 26/7/2017</v>
          </cell>
          <cell r="P132">
            <v>3085</v>
          </cell>
          <cell r="Q132" t="str">
            <v>/ĐHKT-QĐ ngày 8/11/2017</v>
          </cell>
          <cell r="R132" t="str">
            <v>3085/ĐHKT-QĐ ngày 8/11/2017</v>
          </cell>
        </row>
        <row r="133">
          <cell r="C133" t="str">
            <v>Nguyễn Thị Chinh 16/10/1992</v>
          </cell>
          <cell r="D133" t="str">
            <v xml:space="preserve">Nguyễn Thị Chinh </v>
          </cell>
          <cell r="E133" t="str">
            <v>16/10/1992</v>
          </cell>
          <cell r="F133">
            <v>0</v>
          </cell>
          <cell r="G133" t="str">
            <v>Tài chính - Ngân hàng</v>
          </cell>
          <cell r="H133" t="str">
            <v>Tài chính - Ngân hàng</v>
          </cell>
          <cell r="I133" t="str">
            <v>60340201</v>
          </cell>
          <cell r="J133" t="str">
            <v>QH-2016-E.CH</v>
          </cell>
          <cell r="K133">
            <v>1</v>
          </cell>
          <cell r="L133" t="str">
            <v>Phát triển dịch vụ ngân hàng điện tử tại ngân hàng thương mại cổ phần đầu từ và phát triển Việt Nam - Chi nhánh Bắc Ninh</v>
          </cell>
          <cell r="M133" t="str">
            <v>TS. Nguyễn Thế Hùng</v>
          </cell>
          <cell r="N133" t="str">
            <v xml:space="preserve"> Trường ĐH Kinh tế, ĐHQG Hà Nội</v>
          </cell>
          <cell r="O133" t="str">
            <v>2023/QĐ-ĐHKT ngày 26/7/2017</v>
          </cell>
          <cell r="P133">
            <v>3086</v>
          </cell>
          <cell r="Q133" t="str">
            <v>/ĐHKT-QĐ ngày 8/11/2017</v>
          </cell>
          <cell r="R133" t="str">
            <v>3086/ĐHKT-QĐ ngày 8/11/2017</v>
          </cell>
        </row>
        <row r="134">
          <cell r="C134" t="str">
            <v>Hà Mạnh Cường 23/05/1990</v>
          </cell>
          <cell r="D134" t="str">
            <v xml:space="preserve">Hà Mạnh Cường </v>
          </cell>
          <cell r="E134" t="str">
            <v>23/05/1990</v>
          </cell>
          <cell r="F134">
            <v>0</v>
          </cell>
          <cell r="G134" t="str">
            <v>Tài chính - Ngân hàng</v>
          </cell>
          <cell r="H134" t="str">
            <v>Tài chính - Ngân hàng</v>
          </cell>
          <cell r="I134" t="str">
            <v>60340201</v>
          </cell>
          <cell r="J134" t="str">
            <v>QH-2016-E.CH</v>
          </cell>
          <cell r="K134">
            <v>1</v>
          </cell>
          <cell r="L134" t="str">
            <v>Phân tích tình hình tài chính tại công ty cổ phần Đạt Phương</v>
          </cell>
          <cell r="M134" t="str">
            <v>TS. Trần Trung Tuấn</v>
          </cell>
          <cell r="N134" t="str">
            <v>Trường ĐH Kinh tế Quốc dân</v>
          </cell>
          <cell r="O134" t="str">
            <v>2023/QĐ-ĐHKT ngày 26/7/2017</v>
          </cell>
          <cell r="P134">
            <v>3087</v>
          </cell>
          <cell r="Q134" t="str">
            <v>/ĐHKT-QĐ ngày 8/11/2017</v>
          </cell>
          <cell r="R134" t="str">
            <v>3087/ĐHKT-QĐ ngày 8/11/2017</v>
          </cell>
        </row>
        <row r="135">
          <cell r="C135" t="str">
            <v>Dương Ngọc Diệp 15/11/1992</v>
          </cell>
          <cell r="D135" t="str">
            <v xml:space="preserve">Dương Ngọc Diệp </v>
          </cell>
          <cell r="E135" t="str">
            <v>15/11/1992</v>
          </cell>
          <cell r="F135">
            <v>0</v>
          </cell>
          <cell r="G135" t="str">
            <v>Tài chính - Ngân hàng</v>
          </cell>
          <cell r="H135" t="str">
            <v>Tài chính - Ngân hàng</v>
          </cell>
          <cell r="I135" t="str">
            <v>60340201</v>
          </cell>
          <cell r="J135" t="str">
            <v>QH-2016-E.CH</v>
          </cell>
          <cell r="K135">
            <v>1</v>
          </cell>
          <cell r="L135" t="str">
            <v>Nâng cao tính thanh khoản cho thị trường trái phiếu chính phủ Việt Nam</v>
          </cell>
          <cell r="M135" t="str">
            <v>TS. Lê Trung Thành</v>
          </cell>
          <cell r="N135" t="str">
            <v xml:space="preserve"> Trường ĐH Kinh tế, ĐHQG Hà Nội</v>
          </cell>
          <cell r="O135" t="str">
            <v>2023/QĐ-ĐHKT ngày 26/7/2017</v>
          </cell>
          <cell r="P135">
            <v>3088</v>
          </cell>
          <cell r="Q135" t="str">
            <v>/ĐHKT-QĐ ngày 8/11/2017</v>
          </cell>
          <cell r="R135" t="str">
            <v>3088/ĐHKT-QĐ ngày 8/11/2017</v>
          </cell>
        </row>
        <row r="136">
          <cell r="C136" t="str">
            <v>Trần Thu Hà 17/08/1993</v>
          </cell>
          <cell r="D136" t="str">
            <v xml:space="preserve">Trần Thu Hà </v>
          </cell>
          <cell r="E136" t="str">
            <v>17/08/1993</v>
          </cell>
          <cell r="F136">
            <v>0</v>
          </cell>
          <cell r="G136" t="str">
            <v>Tài chính - Ngân hàng</v>
          </cell>
          <cell r="H136" t="str">
            <v>Tài chính - Ngân hàng</v>
          </cell>
          <cell r="I136" t="str">
            <v>60340201</v>
          </cell>
          <cell r="J136" t="str">
            <v>QH-2016-E.CH</v>
          </cell>
          <cell r="K136">
            <v>1</v>
          </cell>
          <cell r="L136" t="str">
            <v>Quản lý chi ngân sách nhà nước tại thành phố Việt Trì, tỉnh Phú Thọ</v>
          </cell>
          <cell r="M136" t="str">
            <v>PGS.TS. Nguyễn Văn Hiệu</v>
          </cell>
          <cell r="N136" t="str">
            <v xml:space="preserve"> Trường ĐH Kinh tế, ĐHQG Hà Nội</v>
          </cell>
          <cell r="O136" t="str">
            <v>2023/QĐ-ĐHKT ngày 26/7/2017</v>
          </cell>
          <cell r="P136">
            <v>3089</v>
          </cell>
          <cell r="Q136" t="str">
            <v>/ĐHKT-QĐ ngày 8/11/2017</v>
          </cell>
          <cell r="R136" t="str">
            <v>3089/ĐHKT-QĐ ngày 8/11/2017</v>
          </cell>
        </row>
        <row r="137">
          <cell r="C137" t="str">
            <v>Nguyễn Văn Hiếu 28/03/1992</v>
          </cell>
          <cell r="D137" t="str">
            <v xml:space="preserve">Nguyễn Văn Hiếu </v>
          </cell>
          <cell r="E137" t="str">
            <v>28/03/1992</v>
          </cell>
          <cell r="F137">
            <v>0</v>
          </cell>
          <cell r="G137" t="str">
            <v>Tài chính - Ngân hàng</v>
          </cell>
          <cell r="H137" t="str">
            <v>Tài chính - Ngân hàng</v>
          </cell>
          <cell r="I137" t="str">
            <v>60340201</v>
          </cell>
          <cell r="J137" t="str">
            <v>QH-2016-E.CH</v>
          </cell>
          <cell r="K137">
            <v>1</v>
          </cell>
          <cell r="L137" t="str">
            <v>Phát triển tín dụng bán lẻ tại ngân hàng TMCP đầu tư và phát triển Việt Nam - Chi nhánh Cầu Giấy</v>
          </cell>
          <cell r="M137" t="str">
            <v>TS. Nguyễn Thế Hùng</v>
          </cell>
          <cell r="N137" t="str">
            <v xml:space="preserve"> Trường ĐH Kinh tế, ĐHQG Hà Nội</v>
          </cell>
          <cell r="O137" t="str">
            <v>2023/QĐ-ĐHKT ngày 26/7/2017</v>
          </cell>
          <cell r="P137">
            <v>3090</v>
          </cell>
          <cell r="Q137" t="str">
            <v>/ĐHKT-QĐ ngày 8/11/2017</v>
          </cell>
          <cell r="R137" t="str">
            <v>3090/ĐHKT-QĐ ngày 8/11/2017</v>
          </cell>
        </row>
        <row r="138">
          <cell r="C138" t="str">
            <v>Nguyễn Thị Hoa 25/09/1990</v>
          </cell>
          <cell r="D138" t="str">
            <v xml:space="preserve">Nguyễn Thị Hoa </v>
          </cell>
          <cell r="E138" t="str">
            <v>25/09/1990</v>
          </cell>
          <cell r="F138">
            <v>0</v>
          </cell>
          <cell r="G138" t="str">
            <v>Tài chính - Ngân hàng</v>
          </cell>
          <cell r="H138" t="str">
            <v>Tài chính - Ngân hàng</v>
          </cell>
          <cell r="I138" t="str">
            <v>60340201</v>
          </cell>
          <cell r="J138" t="str">
            <v>QH-2016-E.CH</v>
          </cell>
          <cell r="K138">
            <v>1</v>
          </cell>
          <cell r="L138" t="str">
            <v>Phân tích tài chính tại công ty cổ phần đầu tư thương mại và sản xuất nội thất</v>
          </cell>
          <cell r="M138" t="str">
            <v>TS. Nguyễn Thị Thanh Hải</v>
          </cell>
          <cell r="N138" t="str">
            <v xml:space="preserve"> Trường ĐH Kinh tế, ĐHQG Hà Nội</v>
          </cell>
          <cell r="O138" t="str">
            <v>2023/QĐ-ĐHKT ngày 26/7/2017</v>
          </cell>
          <cell r="P138">
            <v>3091</v>
          </cell>
          <cell r="Q138" t="str">
            <v>/ĐHKT-QĐ ngày 8/11/2017</v>
          </cell>
          <cell r="R138" t="str">
            <v>3091/ĐHKT-QĐ ngày 8/11/2017</v>
          </cell>
        </row>
        <row r="139">
          <cell r="C139" t="str">
            <v>Hoàng Đức Hùng 17/06/1986</v>
          </cell>
          <cell r="D139" t="str">
            <v xml:space="preserve">Hoàng Đức Hùng </v>
          </cell>
          <cell r="E139" t="str">
            <v>17/06/1986</v>
          </cell>
          <cell r="F139">
            <v>0</v>
          </cell>
          <cell r="G139" t="str">
            <v>Tài chính - Ngân hàng</v>
          </cell>
          <cell r="H139" t="str">
            <v>Tài chính - Ngân hàng</v>
          </cell>
          <cell r="I139" t="str">
            <v>60340201</v>
          </cell>
          <cell r="J139" t="str">
            <v>QH-2016-E.CH</v>
          </cell>
          <cell r="K139">
            <v>1</v>
          </cell>
          <cell r="L139" t="str">
            <v>Quản lý chi thường xuyên ngân sách nhà nước tại huyện Lâm Thao, tỉnh Phú Thọ</v>
          </cell>
          <cell r="M139" t="str">
            <v>PGS.TS. Nguyễn Văn Hiệu</v>
          </cell>
          <cell r="N139" t="str">
            <v xml:space="preserve"> Trường ĐH Kinh tế, ĐHQG Hà Nội</v>
          </cell>
          <cell r="O139" t="str">
            <v>2023/QĐ-ĐHKT ngày 26/7/2017</v>
          </cell>
          <cell r="P139">
            <v>3092</v>
          </cell>
          <cell r="Q139" t="str">
            <v>/ĐHKT-QĐ ngày 8/11/2017</v>
          </cell>
          <cell r="R139" t="str">
            <v>3092/ĐHKT-QĐ ngày 8/11/2017</v>
          </cell>
        </row>
        <row r="140">
          <cell r="C140" t="str">
            <v>Nguyễn Thị Lan Hương 12/07/1989</v>
          </cell>
          <cell r="D140" t="str">
            <v xml:space="preserve">Nguyễn Thị Lan Hương </v>
          </cell>
          <cell r="E140" t="str">
            <v>12/07/1989</v>
          </cell>
          <cell r="F140">
            <v>0</v>
          </cell>
          <cell r="G140" t="str">
            <v>Tài chính - Ngân hàng</v>
          </cell>
          <cell r="H140" t="str">
            <v>Tài chính - Ngân hàng</v>
          </cell>
          <cell r="I140" t="str">
            <v>60340201</v>
          </cell>
          <cell r="J140" t="str">
            <v>QH-2016-E.CH</v>
          </cell>
          <cell r="K140">
            <v>1</v>
          </cell>
          <cell r="L140" t="str">
            <v>Huy động nguồn tài chính nhằm phát triển thị trường bất động sản tại Việt Nam</v>
          </cell>
          <cell r="M140" t="str">
            <v>TS. Lê Trung Thành</v>
          </cell>
          <cell r="N140" t="str">
            <v xml:space="preserve"> Trường ĐH Kinh tế, ĐHQG Hà Nội</v>
          </cell>
          <cell r="O140" t="str">
            <v>2023/QĐ-ĐHKT ngày 26/7/2017</v>
          </cell>
          <cell r="P140">
            <v>3093</v>
          </cell>
          <cell r="Q140" t="str">
            <v>/ĐHKT-QĐ ngày 8/11/2017</v>
          </cell>
          <cell r="R140" t="str">
            <v>3093/ĐHKT-QĐ ngày 8/11/2017</v>
          </cell>
        </row>
        <row r="141">
          <cell r="C141" t="str">
            <v>Đỗ Quang Hưởng 26/08/1980</v>
          </cell>
          <cell r="D141" t="str">
            <v xml:space="preserve">Đỗ Quang Hưởng </v>
          </cell>
          <cell r="E141" t="str">
            <v>26/08/1980</v>
          </cell>
          <cell r="F141">
            <v>0</v>
          </cell>
          <cell r="G141" t="str">
            <v>Tài chính - Ngân hàng</v>
          </cell>
          <cell r="H141" t="str">
            <v>Tài chính - Ngân hàng</v>
          </cell>
          <cell r="I141" t="str">
            <v>60340201</v>
          </cell>
          <cell r="J141" t="str">
            <v>QH-2016-E.CH</v>
          </cell>
          <cell r="K141">
            <v>1</v>
          </cell>
          <cell r="L141" t="str">
            <v xml:space="preserve">Nâng cao hiệu quả hoạt động tự doanh của công ty cổ phần chứng khoán Sài Gòn (SSI) </v>
          </cell>
          <cell r="M141" t="str">
            <v>TS. Nguyễn Thị Nhung</v>
          </cell>
          <cell r="N141" t="str">
            <v xml:space="preserve"> Trường ĐH Kinh tế, ĐHQG Hà Nội</v>
          </cell>
          <cell r="O141" t="str">
            <v>2023/QĐ-ĐHKT ngày 26/7/2017</v>
          </cell>
          <cell r="P141">
            <v>3094</v>
          </cell>
          <cell r="Q141" t="str">
            <v>/ĐHKT-QĐ ngày 8/11/2017</v>
          </cell>
          <cell r="R141" t="str">
            <v>3094/ĐHKT-QĐ ngày 8/11/2017</v>
          </cell>
        </row>
        <row r="142">
          <cell r="C142" t="str">
            <v>Trịnh Minh Khoa 11/11/1988</v>
          </cell>
          <cell r="D142" t="str">
            <v xml:space="preserve">Trịnh Minh Khoa </v>
          </cell>
          <cell r="E142" t="str">
            <v>11/11/1988</v>
          </cell>
          <cell r="F142">
            <v>0</v>
          </cell>
          <cell r="G142" t="str">
            <v>Tài chính - Ngân hàng</v>
          </cell>
          <cell r="H142" t="str">
            <v>Tài chính - Ngân hàng</v>
          </cell>
          <cell r="I142" t="str">
            <v>60340201</v>
          </cell>
          <cell r="J142" t="str">
            <v>QH-2016-E.CH</v>
          </cell>
          <cell r="K142">
            <v>1</v>
          </cell>
          <cell r="L142" t="str">
            <v>Phân tích và định giá ngân hàng thương mại cổ phần ngoại thương Việt Nam</v>
          </cell>
          <cell r="M142" t="str">
            <v>TS. Nguyễn Thế Hùng</v>
          </cell>
          <cell r="N142" t="str">
            <v xml:space="preserve"> Trường ĐH Kinh tế, ĐHQG Hà Nội</v>
          </cell>
          <cell r="O142" t="str">
            <v>2023/QĐ-ĐHKT ngày 26/7/2017</v>
          </cell>
          <cell r="P142">
            <v>3095</v>
          </cell>
          <cell r="Q142" t="str">
            <v>/ĐHKT-QĐ ngày 8/11/2017</v>
          </cell>
          <cell r="R142" t="str">
            <v>3095/ĐHKT-QĐ ngày 8/11/2017</v>
          </cell>
        </row>
        <row r="143">
          <cell r="C143" t="str">
            <v>Nguyễn Công Lợi 30/03/1992</v>
          </cell>
          <cell r="D143" t="str">
            <v xml:space="preserve">Nguyễn Công Lợi </v>
          </cell>
          <cell r="E143" t="str">
            <v>30/03/1992</v>
          </cell>
          <cell r="F143">
            <v>0</v>
          </cell>
          <cell r="G143" t="str">
            <v>Tài chính - Ngân hàng</v>
          </cell>
          <cell r="H143" t="str">
            <v>Tài chính - Ngân hàng</v>
          </cell>
          <cell r="I143" t="str">
            <v>60340201</v>
          </cell>
          <cell r="J143" t="str">
            <v>QH-2016-E.CH</v>
          </cell>
          <cell r="K143">
            <v>1</v>
          </cell>
          <cell r="L143" t="str">
            <v>Nâng cao hiệu quả kinh doanh tại công ty thương mại Lợi Thắng</v>
          </cell>
          <cell r="M143" t="str">
            <v>TS. Nguyễn Thị Hồng Thúy</v>
          </cell>
          <cell r="N143" t="str">
            <v>Trường ĐH Kinh tế Quốc dân</v>
          </cell>
          <cell r="O143" t="str">
            <v>2023/QĐ-ĐHKT ngày 26/7/2017</v>
          </cell>
          <cell r="P143">
            <v>3096</v>
          </cell>
          <cell r="Q143" t="str">
            <v>/ĐHKT-QĐ ngày 8/11/2017</v>
          </cell>
          <cell r="R143" t="str">
            <v>3096/ĐHKT-QĐ ngày 8/11/2017</v>
          </cell>
        </row>
        <row r="144">
          <cell r="C144" t="str">
            <v>Nghiêm Thị Nga 18/09/1988</v>
          </cell>
          <cell r="D144" t="str">
            <v xml:space="preserve">Nghiêm Thị Nga </v>
          </cell>
          <cell r="E144" t="str">
            <v>18/09/1988</v>
          </cell>
          <cell r="F144">
            <v>0</v>
          </cell>
          <cell r="G144" t="str">
            <v>Tài chính - Ngân hàng</v>
          </cell>
          <cell r="H144" t="str">
            <v>Tài chính - Ngân hàng</v>
          </cell>
          <cell r="I144" t="str">
            <v>60340201</v>
          </cell>
          <cell r="J144" t="str">
            <v>QH-2016-E.CH</v>
          </cell>
          <cell r="K144">
            <v>1</v>
          </cell>
          <cell r="L144" t="str">
            <v>Mở rộng dịch vụ ngân hàng cho doanh nghiệp vừa và nhỏ tại ngân hàng Thương mại cổ phần ngoại thương Việt Nam - Chi nhánh Tây Hồ</v>
          </cell>
          <cell r="M144" t="str">
            <v xml:space="preserve">PGS.TS. Nguyễn Văn Định </v>
          </cell>
          <cell r="N144" t="str">
            <v>Khoa Quốc tế - ĐHQGHN</v>
          </cell>
          <cell r="O144" t="str">
            <v>2023/QĐ-ĐHKT ngày 26/7/2017</v>
          </cell>
          <cell r="P144">
            <v>3097</v>
          </cell>
          <cell r="Q144" t="str">
            <v>/ĐHKT-QĐ ngày 8/11/2017</v>
          </cell>
          <cell r="R144" t="str">
            <v>3097/ĐHKT-QĐ ngày 8/11/2017</v>
          </cell>
        </row>
        <row r="145">
          <cell r="C145" t="str">
            <v>Trần Quang Phú 23/05/1989</v>
          </cell>
          <cell r="D145" t="str">
            <v xml:space="preserve">Trần Quang Phú </v>
          </cell>
          <cell r="E145" t="str">
            <v>23/05/1989</v>
          </cell>
          <cell r="F145">
            <v>0</v>
          </cell>
          <cell r="G145" t="str">
            <v>Tài chính - Ngân hàng</v>
          </cell>
          <cell r="H145" t="str">
            <v>Tài chính - Ngân hàng</v>
          </cell>
          <cell r="I145" t="str">
            <v>60340201</v>
          </cell>
          <cell r="J145" t="str">
            <v>QH-2016-E.CH</v>
          </cell>
          <cell r="K145">
            <v>1</v>
          </cell>
          <cell r="L145" t="str">
            <v>Nâng cao chất lượng tín dụng đối với doanh nghiệp vừa và nhỏ tại ngân hàng thương mại cổ phần Công Thương Việt Nam - Chi nhánh Đống Đa</v>
          </cell>
          <cell r="M145" t="str">
            <v>TS. Trần Thị Vân Anh</v>
          </cell>
          <cell r="N145" t="str">
            <v xml:space="preserve"> Trường ĐH Kinh tế, ĐHQG Hà Nội</v>
          </cell>
          <cell r="O145" t="str">
            <v>2023/QĐ-ĐHKT ngày 26/7/2017</v>
          </cell>
          <cell r="P145">
            <v>3098</v>
          </cell>
          <cell r="Q145" t="str">
            <v>/ĐHKT-QĐ ngày 8/11/2017</v>
          </cell>
          <cell r="R145" t="str">
            <v>3098/ĐHKT-QĐ ngày 8/11/2017</v>
          </cell>
        </row>
        <row r="146">
          <cell r="C146" t="str">
            <v>Nguyễn Thị Mai Phương 24/10/1989</v>
          </cell>
          <cell r="D146" t="str">
            <v xml:space="preserve">Nguyễn Thị Mai Phương </v>
          </cell>
          <cell r="E146" t="str">
            <v>24/10/1989</v>
          </cell>
          <cell r="F146">
            <v>0</v>
          </cell>
          <cell r="G146" t="str">
            <v>Tài chính - Ngân hàng</v>
          </cell>
          <cell r="H146" t="str">
            <v>Tài chính - Ngân hàng</v>
          </cell>
          <cell r="I146" t="str">
            <v>60340201</v>
          </cell>
          <cell r="J146" t="str">
            <v>QH-2016-E.CH</v>
          </cell>
          <cell r="K146">
            <v>1</v>
          </cell>
          <cell r="L146" t="str">
            <v xml:space="preserve">Phát triển hoạt động bảo lãnh trong nước tại ngân hàng thương mại cổ phần Tiên Phong - Chi nhánh Hoàn Kiếm </v>
          </cell>
          <cell r="M146" t="str">
            <v xml:space="preserve">TS. Lê Trung Thành </v>
          </cell>
          <cell r="N146" t="str">
            <v xml:space="preserve"> Trường ĐH Kinh tế, ĐHQG Hà Nội</v>
          </cell>
          <cell r="O146" t="str">
            <v>2023/QĐ-ĐHKT ngày 26/7/2017</v>
          </cell>
          <cell r="P146">
            <v>3099</v>
          </cell>
          <cell r="Q146" t="str">
            <v>/ĐHKT-QĐ ngày 8/11/2017</v>
          </cell>
          <cell r="R146" t="str">
            <v>3099/ĐHKT-QĐ ngày 8/11/2017</v>
          </cell>
        </row>
        <row r="147">
          <cell r="C147" t="str">
            <v>Phạm Hữu Quý 24/01/1991</v>
          </cell>
          <cell r="D147" t="str">
            <v xml:space="preserve">Phạm Hữu Quý </v>
          </cell>
          <cell r="E147" t="str">
            <v>24/01/1991</v>
          </cell>
          <cell r="F147">
            <v>0</v>
          </cell>
          <cell r="G147" t="str">
            <v>Tài chính - Ngân hàng</v>
          </cell>
          <cell r="H147" t="str">
            <v>Tài chính - Ngân hàng</v>
          </cell>
          <cell r="I147" t="str">
            <v>60340201</v>
          </cell>
          <cell r="J147" t="str">
            <v>QH-2016-E.CH</v>
          </cell>
          <cell r="K147">
            <v>1</v>
          </cell>
          <cell r="L147" t="str">
            <v>Mở rộng cho vay khách hàng cá nhân tại Ngân hàng Nông nghiệp và Phát triển nông thôn - Chi nhánh Thành Nam, tỉnh Nam Định</v>
          </cell>
          <cell r="M147" t="str">
            <v>TS. Trần Thị Vân Anh</v>
          </cell>
          <cell r="N147" t="str">
            <v xml:space="preserve"> Trường ĐH Kinh tế, ĐHQG Hà Nội</v>
          </cell>
          <cell r="O147" t="str">
            <v>2023/QĐ-ĐHKT ngày 26/7/2017</v>
          </cell>
          <cell r="P147">
            <v>3100</v>
          </cell>
          <cell r="Q147" t="str">
            <v>/ĐHKT-QĐ ngày 8/11/2017</v>
          </cell>
          <cell r="R147" t="str">
            <v>3100/ĐHKT-QĐ ngày 8/11/2017</v>
          </cell>
        </row>
        <row r="148">
          <cell r="C148" t="str">
            <v>Trịnh Thị Minh Thảo 19/06/1992</v>
          </cell>
          <cell r="D148" t="str">
            <v xml:space="preserve">Trịnh Thị Minh Thảo </v>
          </cell>
          <cell r="E148" t="str">
            <v>19/06/1992</v>
          </cell>
          <cell r="F148">
            <v>0</v>
          </cell>
          <cell r="G148" t="str">
            <v>Tài chính - Ngân hàng</v>
          </cell>
          <cell r="H148" t="str">
            <v>Tài chính - Ngân hàng</v>
          </cell>
          <cell r="I148" t="str">
            <v>60340201</v>
          </cell>
          <cell r="J148" t="str">
            <v>QH-2016-E.CH</v>
          </cell>
          <cell r="K148">
            <v>1</v>
          </cell>
          <cell r="L148" t="str">
            <v>Nâng cao chất lượng hoạt động môi giới chứng khoán tại công ty TNHH chứng khoán Ngân hàng TMCP Ngoại Thương Việt Nam (VCBS)</v>
          </cell>
          <cell r="M148" t="str">
            <v>TS. Nguyễn Thị Nhung</v>
          </cell>
          <cell r="N148" t="str">
            <v xml:space="preserve"> Trường ĐH Kinh tế, ĐHQG Hà Nội</v>
          </cell>
          <cell r="O148" t="str">
            <v>2023/QĐ-ĐHKT ngày 26/7/2017</v>
          </cell>
          <cell r="P148">
            <v>3101</v>
          </cell>
          <cell r="Q148" t="str">
            <v>/ĐHKT-QĐ ngày 8/11/2017</v>
          </cell>
          <cell r="R148" t="str">
            <v>3101/ĐHKT-QĐ ngày 8/11/2017</v>
          </cell>
        </row>
        <row r="149">
          <cell r="C149" t="str">
            <v>Nguyễn Ngọc Lệ Thủy 30/04/1988</v>
          </cell>
          <cell r="D149" t="str">
            <v xml:space="preserve">Nguyễn Ngọc Lệ Thủy </v>
          </cell>
          <cell r="E149" t="str">
            <v>30/04/1988</v>
          </cell>
          <cell r="F149">
            <v>0</v>
          </cell>
          <cell r="G149" t="str">
            <v>Tài chính - Ngân hàng</v>
          </cell>
          <cell r="H149" t="str">
            <v>Tài chính - Ngân hàng</v>
          </cell>
          <cell r="I149" t="str">
            <v>60340201</v>
          </cell>
          <cell r="J149" t="str">
            <v>QH-2016-E.CH</v>
          </cell>
          <cell r="K149">
            <v>1</v>
          </cell>
          <cell r="L149" t="str">
            <v>Phát triển dịch vụ ngân hàng bán lẻ tại ngân hàng TMCP bưu điện Liên Việt</v>
          </cell>
          <cell r="M149" t="str">
            <v>TS. Hoàng Khắc Lịch</v>
          </cell>
          <cell r="N149" t="str">
            <v xml:space="preserve"> Trường ĐH Kinh tế, ĐHQG Hà Nội</v>
          </cell>
          <cell r="O149" t="str">
            <v>2023/QĐ-ĐHKT ngày 26/7/2017</v>
          </cell>
          <cell r="P149">
            <v>3102</v>
          </cell>
          <cell r="Q149" t="str">
            <v>/ĐHKT-QĐ ngày 8/11/2017</v>
          </cell>
          <cell r="R149" t="str">
            <v>3102/ĐHKT-QĐ ngày 8/11/2017</v>
          </cell>
        </row>
        <row r="150">
          <cell r="C150" t="str">
            <v>Bùi Thanh Thủy 26/06/1990</v>
          </cell>
          <cell r="D150" t="str">
            <v xml:space="preserve">Bùi Thanh Thủy </v>
          </cell>
          <cell r="E150" t="str">
            <v>26/06/1990</v>
          </cell>
          <cell r="F150">
            <v>0</v>
          </cell>
          <cell r="G150" t="str">
            <v>Tài chính - Ngân hàng</v>
          </cell>
          <cell r="H150" t="str">
            <v>Tài chính - Ngân hàng</v>
          </cell>
          <cell r="I150" t="str">
            <v>60340201</v>
          </cell>
          <cell r="J150" t="str">
            <v>QH-2016-E.CH</v>
          </cell>
          <cell r="K150">
            <v>1</v>
          </cell>
          <cell r="L150" t="str">
            <v>Phân tích tình hình tài chính công ty cổ phần xây lắp điện I giai đoạn 2013-2016</v>
          </cell>
          <cell r="M150" t="str">
            <v>PGS.TS. Trần Thị Thái Hà</v>
          </cell>
          <cell r="N150" t="str">
            <v>Nguyên cán bộ Trường ĐH Kinh tế, ĐHQG Hà Nội</v>
          </cell>
          <cell r="O150" t="str">
            <v>2023/QĐ-ĐHKT ngày 26/7/2017</v>
          </cell>
          <cell r="P150">
            <v>3103</v>
          </cell>
          <cell r="Q150" t="str">
            <v>/ĐHKT-QĐ ngày 8/11/2017</v>
          </cell>
          <cell r="R150" t="str">
            <v>3103/ĐHKT-QĐ ngày 8/11/2017</v>
          </cell>
        </row>
        <row r="151">
          <cell r="C151" t="str">
            <v>Vũ Thị Thủy 18/09/1988</v>
          </cell>
          <cell r="D151" t="str">
            <v xml:space="preserve">Vũ Thị Thủy </v>
          </cell>
          <cell r="E151" t="str">
            <v>18/09/1988</v>
          </cell>
          <cell r="F151">
            <v>0</v>
          </cell>
          <cell r="G151" t="str">
            <v>Tài chính - Ngân hàng</v>
          </cell>
          <cell r="H151" t="str">
            <v>Tài chính - Ngân hàng</v>
          </cell>
          <cell r="I151" t="str">
            <v>60340201</v>
          </cell>
          <cell r="J151" t="str">
            <v>QH-2016-E.CH</v>
          </cell>
          <cell r="K151">
            <v>1</v>
          </cell>
          <cell r="L151" t="str">
            <v>Quản trị tài chính tại công ty cổ phần đầu tư và phát triển Thuận Thiên</v>
          </cell>
          <cell r="M151" t="str">
            <v>TS. Nguyễn Thị Phương Dung</v>
          </cell>
          <cell r="N151" t="str">
            <v xml:space="preserve"> Trường ĐH Kinh tế, ĐHQG Hà Nội</v>
          </cell>
          <cell r="O151" t="str">
            <v>2023/QĐ-ĐHKT ngày 26/7/2017</v>
          </cell>
          <cell r="P151">
            <v>3104</v>
          </cell>
          <cell r="Q151" t="str">
            <v>/ĐHKT-QĐ ngày 8/11/2017</v>
          </cell>
          <cell r="R151" t="str">
            <v>3104/ĐHKT-QĐ ngày 8/11/2017</v>
          </cell>
        </row>
        <row r="152">
          <cell r="C152" t="str">
            <v>Nguyễn Tiến Triển 29/09/1991</v>
          </cell>
          <cell r="D152" t="str">
            <v xml:space="preserve">Nguyễn Tiến Triển </v>
          </cell>
          <cell r="E152" t="str">
            <v>29/09/1991</v>
          </cell>
          <cell r="F152">
            <v>0</v>
          </cell>
          <cell r="G152" t="str">
            <v>Tài chính - Ngân hàng</v>
          </cell>
          <cell r="H152" t="str">
            <v>Tài chính - Ngân hàng</v>
          </cell>
          <cell r="I152" t="str">
            <v>60340201</v>
          </cell>
          <cell r="J152" t="str">
            <v>QH-2016-E.CH</v>
          </cell>
          <cell r="K152">
            <v>1</v>
          </cell>
          <cell r="L152" t="str">
            <v>Nâng cao hiệu quả cho vay đối với khách hàng doanh nghiệp vừa và nhỏ tại ngân hàng thương mại cổ phần Công thương Việt Nam  - Chi nhánh Vĩnh Phúc</v>
          </cell>
          <cell r="M152" t="str">
            <v>TS. Nguyễn Xuân Quang</v>
          </cell>
          <cell r="N152" t="str">
            <v>Ngân hàng Đầu tư và phát triển Việt Nam</v>
          </cell>
          <cell r="O152" t="str">
            <v>2023/QĐ-ĐHKT ngày 26/7/2017</v>
          </cell>
          <cell r="P152">
            <v>3105</v>
          </cell>
          <cell r="Q152" t="str">
            <v>/ĐHKT-QĐ ngày 8/11/2017</v>
          </cell>
          <cell r="R152" t="str">
            <v>3105/ĐHKT-QĐ ngày 8/11/2017</v>
          </cell>
        </row>
        <row r="153">
          <cell r="C153" t="str">
            <v>Bùi Thanh Trung 10/09/1991</v>
          </cell>
          <cell r="D153" t="str">
            <v xml:space="preserve">Bùi Thanh Trung </v>
          </cell>
          <cell r="E153" t="str">
            <v>10/09/1991</v>
          </cell>
          <cell r="F153">
            <v>0</v>
          </cell>
          <cell r="G153" t="str">
            <v>Tài chính - Ngân hàng</v>
          </cell>
          <cell r="H153" t="str">
            <v>Tài chính - Ngân hàng</v>
          </cell>
          <cell r="I153" t="str">
            <v>60340201</v>
          </cell>
          <cell r="J153" t="str">
            <v>QH-2016-E.CH</v>
          </cell>
          <cell r="K153">
            <v>1</v>
          </cell>
          <cell r="L153" t="str">
            <v>Nâng cao chất lượng dịch vụ ngân hàng bán lẻ tại ngân hàng nông nghiệp và phát triển nông thôn Việt Nam  - Chi nhánh Bình Xuyên, Vĩnh Phúc</v>
          </cell>
          <cell r="M153" t="str">
            <v>TS. Nguyễn Thị Kim Oanh</v>
          </cell>
          <cell r="N153" t="str">
            <v xml:space="preserve">Bảo hiểm tiền gửi Việt Nam, chi nhánh Hà Nội </v>
          </cell>
          <cell r="O153" t="str">
            <v>2023/QĐ-ĐHKT ngày 26/7/2017</v>
          </cell>
          <cell r="P153">
            <v>3106</v>
          </cell>
          <cell r="Q153" t="str">
            <v>/ĐHKT-QĐ ngày 8/11/2017</v>
          </cell>
          <cell r="R153" t="str">
            <v>3106/ĐHKT-QĐ ngày 8/11/2017</v>
          </cell>
        </row>
        <row r="154">
          <cell r="C154" t="str">
            <v>Nguyễn Chí Tuân 13/01/1982</v>
          </cell>
          <cell r="D154" t="str">
            <v xml:space="preserve">Nguyễn Chí Tuân </v>
          </cell>
          <cell r="E154" t="str">
            <v>13/01/1982</v>
          </cell>
          <cell r="F154">
            <v>0</v>
          </cell>
          <cell r="G154" t="str">
            <v>Tài chính - Ngân hàng</v>
          </cell>
          <cell r="H154" t="str">
            <v>Tài chính - Ngân hàng</v>
          </cell>
          <cell r="I154" t="str">
            <v>60340201</v>
          </cell>
          <cell r="J154" t="str">
            <v>QH-2016-E.CH</v>
          </cell>
          <cell r="K154">
            <v>1</v>
          </cell>
          <cell r="L154" t="str">
            <v>Hoạt động cho vay đáp ứng nhu cầu nhà ở đối với khách hàng cá nhân tại ngân hàng TMCP đầu tư và phát triển Việt Nam - Chi nhánh Đông Đô</v>
          </cell>
          <cell r="M154" t="str">
            <v>PGS. TS. Phí Mạnh Hồng</v>
          </cell>
          <cell r="N154" t="str">
            <v xml:space="preserve"> Trường ĐH Kinh tế, ĐHQG Hà Nội</v>
          </cell>
          <cell r="O154" t="str">
            <v>2023/QĐ-ĐHKT ngày 26/7/2017</v>
          </cell>
          <cell r="P154">
            <v>3107</v>
          </cell>
          <cell r="Q154" t="str">
            <v>/ĐHKT-QĐ ngày 8/11/2017</v>
          </cell>
          <cell r="R154" t="str">
            <v>3107/ĐHKT-QĐ ngày 8/11/2017</v>
          </cell>
        </row>
        <row r="155">
          <cell r="C155" t="str">
            <v>Trịnh Ngọc Việt 26/07/1991</v>
          </cell>
          <cell r="D155" t="str">
            <v xml:space="preserve">Trịnh Ngọc Việt </v>
          </cell>
          <cell r="E155" t="str">
            <v>26/07/1991</v>
          </cell>
          <cell r="F155">
            <v>0</v>
          </cell>
          <cell r="G155" t="str">
            <v>Tài chính - Ngân hàng</v>
          </cell>
          <cell r="H155" t="str">
            <v>Tài chính - Ngân hàng</v>
          </cell>
          <cell r="I155" t="str">
            <v>60340201</v>
          </cell>
          <cell r="J155" t="str">
            <v>QH-2016-E.CH</v>
          </cell>
          <cell r="K155">
            <v>1</v>
          </cell>
          <cell r="L155" t="str">
            <v>Hoạt động tín dụng cá nhân tại ngân hàng nông nghiệp và phát triển nông thôn Việt Nam chi nhánh Hải Dương</v>
          </cell>
          <cell r="M155" t="str">
            <v>TS. Đinh Thị Thanh Vân</v>
          </cell>
          <cell r="N155" t="str">
            <v xml:space="preserve"> Trường ĐH Kinh tế, ĐHQG Hà Nội</v>
          </cell>
          <cell r="O155" t="str">
            <v>2023/QĐ-ĐHKT ngày 26/7/2017</v>
          </cell>
          <cell r="P155">
            <v>3108</v>
          </cell>
          <cell r="Q155" t="str">
            <v>/ĐHKT-QĐ ngày 8/11/2017</v>
          </cell>
          <cell r="R155" t="str">
            <v>3108/ĐHKT-QĐ ngày 8/11/2017</v>
          </cell>
        </row>
        <row r="156">
          <cell r="C156" t="str">
            <v>Nguyễn Thị Hải Yến 16/11/1986</v>
          </cell>
          <cell r="D156" t="str">
            <v xml:space="preserve">Nguyễn Thị Hải Yến </v>
          </cell>
          <cell r="E156" t="str">
            <v>16/11/1986</v>
          </cell>
          <cell r="F156">
            <v>0</v>
          </cell>
          <cell r="G156" t="str">
            <v>Tài chính - Ngân hàng</v>
          </cell>
          <cell r="H156" t="str">
            <v>Tài chính - Ngân hàng</v>
          </cell>
          <cell r="I156" t="str">
            <v>60340201</v>
          </cell>
          <cell r="J156" t="str">
            <v>QH-2016-E.CH</v>
          </cell>
          <cell r="K156">
            <v>1</v>
          </cell>
          <cell r="L156" t="str">
            <v>Các nhân tố ảnh hưởng đến chất lượng dịch vụ thông tin tín dụng tại trung tâm thông tin tín dụng quốc gia Việt Nam</v>
          </cell>
          <cell r="M156" t="str">
            <v>TS. Đinh Thị Thanh Vân</v>
          </cell>
          <cell r="N156" t="str">
            <v xml:space="preserve"> Trường ĐH Kinh tế, ĐHQG Hà Nội</v>
          </cell>
          <cell r="O156" t="str">
            <v>2023/QĐ-ĐHKT ngày 26/7/2017</v>
          </cell>
          <cell r="P156">
            <v>3109</v>
          </cell>
          <cell r="Q156" t="str">
            <v>/ĐHKT-QĐ ngày 8/11/2017</v>
          </cell>
          <cell r="R156" t="str">
            <v>3109/ĐHKT-QĐ ngày 8/11/2017</v>
          </cell>
        </row>
        <row r="157">
          <cell r="C157" t="str">
            <v>Ngô Quang Thắng 20/11/1982</v>
          </cell>
          <cell r="D157" t="str">
            <v xml:space="preserve">Ngô Quang Thắng </v>
          </cell>
          <cell r="E157" t="str">
            <v>20/11/1982</v>
          </cell>
          <cell r="F157">
            <v>0</v>
          </cell>
          <cell r="G157" t="str">
            <v>Tài chính - Ngân hàng</v>
          </cell>
          <cell r="H157" t="str">
            <v>Tài chính - Ngân hàng</v>
          </cell>
          <cell r="I157" t="str">
            <v>60340201</v>
          </cell>
          <cell r="J157" t="str">
            <v>QH-2016-E.CH</v>
          </cell>
          <cell r="K157">
            <v>1</v>
          </cell>
          <cell r="L157" t="str">
            <v>Phát triển cho vay bán lẻ tại Ngân hàng thương mại cổ phần Đầu tư và Phát triển Việt Nam - Chi nhánh Thăng Long</v>
          </cell>
          <cell r="M157" t="str">
            <v>PGS.TS. Trịnh Thị Hoa Mai</v>
          </cell>
          <cell r="N157" t="str">
            <v xml:space="preserve"> Nguyên cán bộ Trường ĐH Kinh tế, ĐHQG Hà Nội</v>
          </cell>
          <cell r="O157" t="str">
            <v>2023/QĐ-ĐHKT ngày 26/7/2017</v>
          </cell>
          <cell r="P157">
            <v>3110</v>
          </cell>
          <cell r="Q157" t="str">
            <v>/ĐHKT-QĐ ngày 8/11/2017</v>
          </cell>
          <cell r="R157" t="str">
            <v>3110/ĐHKT-QĐ ngày 8/11/2017</v>
          </cell>
        </row>
        <row r="158">
          <cell r="C158" t="str">
            <v>Nguyễn Bá Sơn 22/12/1976</v>
          </cell>
          <cell r="D158" t="str">
            <v xml:space="preserve">Nguyễn Bá Sơn </v>
          </cell>
          <cell r="E158" t="str">
            <v>22/12/1976</v>
          </cell>
          <cell r="F158">
            <v>0</v>
          </cell>
          <cell r="G158" t="str">
            <v>Tài chính - Ngân hàng</v>
          </cell>
          <cell r="H158" t="str">
            <v>Tài chính - Ngân hàng</v>
          </cell>
          <cell r="I158" t="str">
            <v>60340201</v>
          </cell>
          <cell r="J158" t="str">
            <v>QH-2016-E.CH</v>
          </cell>
          <cell r="K158">
            <v>1</v>
          </cell>
          <cell r="L158" t="str">
            <v>Hiệu quả sử dụng vốn Nhà nước tại tập đoàn viễn thông Quân đội Viettel</v>
          </cell>
          <cell r="M158" t="str">
            <v>PGS.TS. Trịnh Thị Hoa Mai</v>
          </cell>
          <cell r="N158" t="str">
            <v xml:space="preserve"> Nguyên cán bộ Trường ĐH Kinh tế, ĐHQG Hà Nội</v>
          </cell>
          <cell r="O158" t="str">
            <v>2023/QĐ-ĐHKT ngày 26/7/2017</v>
          </cell>
          <cell r="P158">
            <v>3111</v>
          </cell>
          <cell r="Q158" t="str">
            <v>/ĐHKT-QĐ ngày 8/11/2017</v>
          </cell>
          <cell r="R158" t="str">
            <v>3111/ĐHKT-QĐ ngày 8/11/2017</v>
          </cell>
        </row>
        <row r="159">
          <cell r="C159" t="str">
            <v>Nguyễn Thị Hồng 22/06/1991</v>
          </cell>
          <cell r="D159" t="str">
            <v xml:space="preserve">Nguyễn Thị Hồng </v>
          </cell>
          <cell r="E159" t="str">
            <v>22/06/1991</v>
          </cell>
          <cell r="F159">
            <v>0</v>
          </cell>
          <cell r="G159" t="str">
            <v>Tài chính - Ngân hàng</v>
          </cell>
          <cell r="H159" t="str">
            <v>Tài chính - Ngân hàng</v>
          </cell>
          <cell r="I159" t="str">
            <v>60340201</v>
          </cell>
          <cell r="J159" t="str">
            <v>QH-2016-E.CH</v>
          </cell>
          <cell r="K159">
            <v>1</v>
          </cell>
          <cell r="L159" t="str">
            <v>Phân tích tài chính Công ty Cổ phần VIWACO</v>
          </cell>
          <cell r="M159" t="str">
            <v>TS. Trần Thế Nữ</v>
          </cell>
          <cell r="N159" t="str">
            <v xml:space="preserve"> Trường ĐH Kinh tế, ĐHQG Hà Nội</v>
          </cell>
          <cell r="O159" t="str">
            <v>2023/QĐ-ĐHKT ngày 26/7/2017</v>
          </cell>
          <cell r="P159">
            <v>3112</v>
          </cell>
          <cell r="Q159" t="str">
            <v>/ĐHKT-QĐ ngày 8/11/2017</v>
          </cell>
          <cell r="R159" t="str">
            <v>3112/ĐHKT-QĐ ngày 8/11/2017</v>
          </cell>
        </row>
        <row r="160">
          <cell r="C160" t="str">
            <v>Đỗ Thái Thịnh 20/08/1993</v>
          </cell>
          <cell r="D160" t="str">
            <v xml:space="preserve">Đỗ Thái Thịnh </v>
          </cell>
          <cell r="E160" t="str">
            <v>20/08/1993</v>
          </cell>
          <cell r="F160">
            <v>0</v>
          </cell>
          <cell r="G160" t="str">
            <v>Tài chính - Ngân hàng</v>
          </cell>
          <cell r="H160" t="str">
            <v>Tài chính - Ngân hàng</v>
          </cell>
          <cell r="I160" t="str">
            <v>60340201</v>
          </cell>
          <cell r="J160" t="str">
            <v>QH-2016-E.CH</v>
          </cell>
          <cell r="K160">
            <v>1</v>
          </cell>
          <cell r="L160" t="str">
            <v>Quản lý nợ phải thu khó đòi tại ban khách hàng tổ chức doanh nghiệp - Chi nhánh tổng công ty dịch vụ viễn thông</v>
          </cell>
          <cell r="M160" t="str">
            <v>TS. Trần Thế Nữ</v>
          </cell>
          <cell r="N160" t="str">
            <v xml:space="preserve"> Trường ĐH Kinh tế, ĐHQG Hà Nội</v>
          </cell>
          <cell r="O160" t="str">
            <v>2023/QĐ-ĐHKT ngày 26/7/2017</v>
          </cell>
          <cell r="P160">
            <v>3113</v>
          </cell>
          <cell r="Q160" t="str">
            <v>/ĐHKT-QĐ ngày 8/11/2017</v>
          </cell>
          <cell r="R160" t="str">
            <v>3113/ĐHKT-QĐ ngày 8/11/2017</v>
          </cell>
        </row>
        <row r="161">
          <cell r="C161" t="str">
            <v>Trần Đức Dũng 21/12/1985</v>
          </cell>
          <cell r="D161" t="str">
            <v xml:space="preserve">Trần Đức Dũng </v>
          </cell>
          <cell r="E161" t="str">
            <v>21/12/1985</v>
          </cell>
          <cell r="F161">
            <v>0</v>
          </cell>
          <cell r="G161" t="str">
            <v>Tài chính - Ngân hàng</v>
          </cell>
          <cell r="H161" t="str">
            <v>Tài chính - Ngân hàng</v>
          </cell>
          <cell r="I161" t="str">
            <v>60340201</v>
          </cell>
          <cell r="J161" t="str">
            <v>QH-2016-E.CH</v>
          </cell>
          <cell r="K161">
            <v>1</v>
          </cell>
          <cell r="L161" t="str">
            <v>Nâng cao hiệu quả thu hồi nợ xấu tại Agribank chi nhánh Sở giao dịch</v>
          </cell>
          <cell r="M161" t="str">
            <v>PGS.TS. Trần Thị Thái Hà</v>
          </cell>
          <cell r="N161" t="str">
            <v>Nguyên cán bộ Trường ĐH Kinh tế, ĐHQG Hà Nội</v>
          </cell>
          <cell r="O161" t="str">
            <v>2023/QĐ-ĐHKT ngày 26/7/2017</v>
          </cell>
          <cell r="P161">
            <v>3114</v>
          </cell>
          <cell r="Q161" t="str">
            <v>/ĐHKT-QĐ ngày 8/11/2017</v>
          </cell>
          <cell r="R161" t="str">
            <v>3114/ĐHKT-QĐ ngày 8/11/2017</v>
          </cell>
        </row>
        <row r="162">
          <cell r="C162" t="str">
            <v>Trần Minh Ngọc 13/09/1990</v>
          </cell>
          <cell r="D162" t="str">
            <v xml:space="preserve">Trần Minh Ngọc </v>
          </cell>
          <cell r="E162" t="str">
            <v>13/09/1990</v>
          </cell>
          <cell r="F162">
            <v>0</v>
          </cell>
          <cell r="G162" t="str">
            <v>Tài chính - Ngân hàng</v>
          </cell>
          <cell r="H162" t="str">
            <v>Tài chính - Ngân hàng</v>
          </cell>
          <cell r="I162" t="str">
            <v>60340201</v>
          </cell>
          <cell r="J162" t="str">
            <v>QH-2016-E.CH</v>
          </cell>
          <cell r="K162">
            <v>1</v>
          </cell>
          <cell r="L162" t="str">
            <v>Phát triển dịch vụ chuyển tiền Quốc tế tại Ngân hàng Thương mại cổ phần Công Thương Việt Nam - Chi nhánh Hai Bà Trưng</v>
          </cell>
          <cell r="M162" t="str">
            <v>PGS.TS. Đào Minh Phúc</v>
          </cell>
          <cell r="N162" t="str">
            <v>Ngân hàng Nhà nước</v>
          </cell>
          <cell r="O162" t="str">
            <v>2023/QĐ-ĐHKT ngày 26/7/2017</v>
          </cell>
          <cell r="P162">
            <v>3115</v>
          </cell>
          <cell r="Q162" t="str">
            <v>/ĐHKT-QĐ ngày 8/11/2017</v>
          </cell>
          <cell r="R162" t="str">
            <v>3115/ĐHKT-QĐ ngày 8/11/2017</v>
          </cell>
        </row>
        <row r="163">
          <cell r="C163" t="str">
            <v>Phạm Thị Lan Phương 28/11/1987</v>
          </cell>
          <cell r="D163" t="str">
            <v xml:space="preserve">Phạm Thị Lan Phương </v>
          </cell>
          <cell r="E163" t="str">
            <v>28/11/1987</v>
          </cell>
          <cell r="F163">
            <v>0</v>
          </cell>
          <cell r="G163" t="str">
            <v>Tài chính - Ngân hàng</v>
          </cell>
          <cell r="H163" t="str">
            <v>Tài chính - Ngân hàng</v>
          </cell>
          <cell r="I163" t="str">
            <v>60340201</v>
          </cell>
          <cell r="J163" t="str">
            <v>QH-2016-E.CH</v>
          </cell>
          <cell r="K163">
            <v>1</v>
          </cell>
          <cell r="L163" t="str">
            <v>Phát triển nguồn thu phí dịch vụ phi tín dụng khách hàng cá nhân tại Hội sở chính - Ngân hàng Thương mại Cổ phần Quân Đội</v>
          </cell>
          <cell r="M163" t="str">
            <v>TS. Nguyễn Phú Hà</v>
          </cell>
          <cell r="N163" t="str">
            <v xml:space="preserve"> Trường ĐH Kinh tế, ĐHQG Hà Nội</v>
          </cell>
          <cell r="O163" t="str">
            <v>2023/QĐ-ĐHKT ngày 26/7/2017</v>
          </cell>
          <cell r="P163">
            <v>3116</v>
          </cell>
          <cell r="Q163" t="str">
            <v>/ĐHKT-QĐ ngày 8/11/2017</v>
          </cell>
          <cell r="R163" t="str">
            <v>3116/ĐHKT-QĐ ngày 8/11/2017</v>
          </cell>
        </row>
        <row r="164">
          <cell r="C164" t="str">
            <v>Nguyễn Thị Thu Ngân 25/02/1981</v>
          </cell>
          <cell r="D164" t="str">
            <v xml:space="preserve">Nguyễn Thị Thu Ngân </v>
          </cell>
          <cell r="E164" t="str">
            <v>25/02/1981</v>
          </cell>
          <cell r="F164">
            <v>0</v>
          </cell>
          <cell r="G164" t="str">
            <v>Tài chính - Ngân hàng</v>
          </cell>
          <cell r="H164" t="str">
            <v>Tài chính - Ngân hàng</v>
          </cell>
          <cell r="I164" t="str">
            <v>60340201</v>
          </cell>
          <cell r="J164" t="str">
            <v>QH-2016-E.CH</v>
          </cell>
          <cell r="K164">
            <v>1</v>
          </cell>
          <cell r="L164" t="str">
            <v>Hiệu quả hoạt động huy động vốn tại Ngân hàng thương mại cổ phần Đầu tư và Phát triển Việt Nam - Chi nhánh Thăng Long</v>
          </cell>
          <cell r="M164" t="str">
            <v>TS. Nguyễn Thị Hương Liên</v>
          </cell>
          <cell r="N164" t="str">
            <v xml:space="preserve"> Trường ĐH Kinh tế, ĐHQG Hà Nội</v>
          </cell>
          <cell r="O164" t="str">
            <v>2023/QĐ-ĐHKT ngày 26/7/2017</v>
          </cell>
          <cell r="P164">
            <v>3117</v>
          </cell>
          <cell r="Q164" t="str">
            <v>/ĐHKT-QĐ ngày 8/11/2017</v>
          </cell>
          <cell r="R164" t="str">
            <v>3117/ĐHKT-QĐ ngày 8/11/2017</v>
          </cell>
        </row>
        <row r="165">
          <cell r="C165" t="str">
            <v>Nguyễn Văn Ngọc 11/11/1993</v>
          </cell>
          <cell r="D165" t="str">
            <v xml:space="preserve">Nguyễn Văn Ngọc </v>
          </cell>
          <cell r="E165" t="str">
            <v>11/11/1993</v>
          </cell>
          <cell r="F165">
            <v>0</v>
          </cell>
          <cell r="G165" t="str">
            <v>Tài chính - Ngân hàng</v>
          </cell>
          <cell r="H165" t="str">
            <v>Tài chính - Ngân hàng</v>
          </cell>
          <cell r="I165" t="str">
            <v>60340201</v>
          </cell>
          <cell r="J165" t="str">
            <v>QH-2016-E.CH</v>
          </cell>
          <cell r="K165">
            <v>1</v>
          </cell>
          <cell r="L165" t="str">
            <v>Phát triển nguồn thu phí dịch vụ khách hàng doanh nghiệp tại Ngân hàng thương mại cổ phần Sài Gòn Thương Tín - Chi nhánh Đông Đô</v>
          </cell>
          <cell r="M165" t="str">
            <v>TS. Nguyễn Phú Hà</v>
          </cell>
          <cell r="N165" t="str">
            <v xml:space="preserve"> Trường ĐH Kinh tế, ĐHQG Hà Nội</v>
          </cell>
          <cell r="O165" t="str">
            <v>2023/QĐ-ĐHKT ngày 26/7/2017</v>
          </cell>
          <cell r="P165">
            <v>3118</v>
          </cell>
          <cell r="Q165" t="str">
            <v>/ĐHKT-QĐ ngày 8/11/2017</v>
          </cell>
          <cell r="R165" t="str">
            <v>3118/ĐHKT-QĐ ngày 8/11/2017</v>
          </cell>
        </row>
        <row r="166">
          <cell r="C166" t="str">
            <v>Nguyễn Phương Anh 22/02/1991</v>
          </cell>
          <cell r="D166" t="str">
            <v xml:space="preserve">Nguyễn Phương Anh </v>
          </cell>
          <cell r="E166" t="str">
            <v>22/02/1991</v>
          </cell>
          <cell r="F166">
            <v>0</v>
          </cell>
          <cell r="G166" t="str">
            <v>Tài chính - Ngân hàng</v>
          </cell>
          <cell r="H166" t="str">
            <v>Tài chính - Ngân hàng</v>
          </cell>
          <cell r="I166" t="str">
            <v>60340201</v>
          </cell>
          <cell r="J166" t="str">
            <v>QH-2016-E.CH</v>
          </cell>
          <cell r="K166">
            <v>1</v>
          </cell>
          <cell r="L166" t="str">
            <v>Nâng cao chất lượng dịch vụ tín dụng cho doanh nghiệp vừa và nhỏ tại ngân hàng Thương mại cổ phần Việt Nam thịnh vượng - Chi nhánh Hà Thành</v>
          </cell>
          <cell r="M166" t="str">
            <v>TS. Mai Đức Anh</v>
          </cell>
          <cell r="N166" t="str">
            <v>Khoa Quốc tế - ĐHQGHN</v>
          </cell>
          <cell r="O166" t="str">
            <v>2023/QĐ-ĐHKT ngày 26/7/2017</v>
          </cell>
          <cell r="P166">
            <v>3119</v>
          </cell>
          <cell r="Q166" t="str">
            <v>/ĐHKT-QĐ ngày 8/11/2017</v>
          </cell>
          <cell r="R166" t="str">
            <v>3119/ĐHKT-QĐ ngày 8/11/2017</v>
          </cell>
        </row>
        <row r="167">
          <cell r="C167" t="str">
            <v>Trần Hữu Hoàng Anh 24/12/1989</v>
          </cell>
          <cell r="D167" t="str">
            <v xml:space="preserve">Trần Hữu Hoàng Anh </v>
          </cell>
          <cell r="E167" t="str">
            <v>24/12/1989</v>
          </cell>
          <cell r="F167">
            <v>0</v>
          </cell>
          <cell r="G167" t="str">
            <v>Tài chính - Ngân hàng</v>
          </cell>
          <cell r="H167" t="str">
            <v>Tài chính - Ngân hàng</v>
          </cell>
          <cell r="I167" t="str">
            <v>60340201</v>
          </cell>
          <cell r="J167" t="str">
            <v>QH-2016-E.CH</v>
          </cell>
          <cell r="K167">
            <v>1</v>
          </cell>
          <cell r="L167" t="str">
            <v>Hoàn thiện công tác thẩm định dự án đầu tư tại Ngân hàng thương mại cổ phần Công thương Việt Nam - Chi nhánh Hoàn Kiếm</v>
          </cell>
          <cell r="M167" t="str">
            <v>PGS. TS. Trần Thị Thanh Tú</v>
          </cell>
          <cell r="N167" t="str">
            <v xml:space="preserve"> Trường ĐH Kinh tế, ĐHQG Hà Nội</v>
          </cell>
          <cell r="O167" t="str">
            <v>2023/QĐ-ĐHKT ngày 26/7/2017</v>
          </cell>
          <cell r="P167">
            <v>3120</v>
          </cell>
          <cell r="Q167" t="str">
            <v>/ĐHKT-QĐ ngày 8/11/2017</v>
          </cell>
          <cell r="R167" t="str">
            <v>3120/ĐHKT-QĐ ngày 8/11/2017</v>
          </cell>
        </row>
        <row r="168">
          <cell r="C168" t="str">
            <v>Nguyễn Thị Ngọc Mai 20/09/1989</v>
          </cell>
          <cell r="D168" t="str">
            <v xml:space="preserve">Nguyễn Thị Ngọc Mai </v>
          </cell>
          <cell r="E168" t="str">
            <v>20/09/1989</v>
          </cell>
          <cell r="F168">
            <v>0</v>
          </cell>
          <cell r="G168" t="str">
            <v>Tài chính - Ngân hàng</v>
          </cell>
          <cell r="H168" t="str">
            <v>Tài chính - Ngân hàng</v>
          </cell>
          <cell r="I168" t="str">
            <v>60340201</v>
          </cell>
          <cell r="J168" t="str">
            <v>QH-2016-E.CH</v>
          </cell>
          <cell r="K168">
            <v>1</v>
          </cell>
          <cell r="L168" t="str">
            <v>Phát triển dịch vụ Ngân hàng ưu tiên tại Ngân hàng TMCP Công thương Việt Nam - Chi nhánh Thăng Long</v>
          </cell>
          <cell r="M168" t="str">
            <v>PGS. TS. Trần Thị Thanh Tú</v>
          </cell>
          <cell r="N168" t="str">
            <v xml:space="preserve"> Trường ĐH Kinh tế, ĐHQG Hà Nội</v>
          </cell>
          <cell r="O168" t="str">
            <v>2023/QĐ-ĐHKT ngày 26/7/2017</v>
          </cell>
          <cell r="P168">
            <v>3121</v>
          </cell>
          <cell r="Q168" t="str">
            <v>/ĐHKT-QĐ ngày 8/11/2017</v>
          </cell>
          <cell r="R168" t="str">
            <v>3121/ĐHKT-QĐ ngày 8/11/2017</v>
          </cell>
        </row>
        <row r="169">
          <cell r="C169" t="str">
            <v>Nguyễn Thị Mai Anh 11/06/1993</v>
          </cell>
          <cell r="D169" t="str">
            <v>Nguyễn Thị Mai Anh</v>
          </cell>
          <cell r="E169" t="str">
            <v>11/06/1993</v>
          </cell>
          <cell r="F169">
            <v>0</v>
          </cell>
          <cell r="G169" t="str">
            <v>Kinh tế quốc tế</v>
          </cell>
          <cell r="H169" t="str">
            <v>Kinh tế quốc tế</v>
          </cell>
          <cell r="I169">
            <v>60310106</v>
          </cell>
          <cell r="J169" t="str">
            <v>QH-2016-E.CH</v>
          </cell>
          <cell r="K169">
            <v>1</v>
          </cell>
          <cell r="L169" t="str">
            <v>Khai thác điểm đến du lịch: Kinh nghiệm quốc tế và hàm ý cho Việt Nam</v>
          </cell>
          <cell r="M169" t="str">
            <v>PGS.TS Nguyễn Xuân Thiên</v>
          </cell>
          <cell r="N169" t="str">
            <v xml:space="preserve"> Trường ĐH Kinh tế, ĐHQG Hà Nội</v>
          </cell>
          <cell r="O169" t="str">
            <v>2020/QĐ-ĐHKT ngày 26/7/2017</v>
          </cell>
          <cell r="P169">
            <v>3180</v>
          </cell>
          <cell r="Q169" t="str">
            <v>/ĐHKT-QĐ ngày 16/11/2017</v>
          </cell>
          <cell r="R169" t="str">
            <v>3180/ĐHKT-QĐ ngày 16/11/2017</v>
          </cell>
        </row>
        <row r="170">
          <cell r="C170" t="str">
            <v>Trương Thị Ngọc Chi 11/01/1978</v>
          </cell>
          <cell r="D170" t="str">
            <v>Trương Thị Ngọc Chi</v>
          </cell>
          <cell r="E170" t="str">
            <v>11/01/1978</v>
          </cell>
          <cell r="F170">
            <v>0</v>
          </cell>
          <cell r="G170" t="str">
            <v>Kinh tế quốc tế</v>
          </cell>
          <cell r="H170" t="str">
            <v>Kinh tế quốc tế</v>
          </cell>
          <cell r="I170">
            <v>60310106</v>
          </cell>
          <cell r="J170" t="str">
            <v>QH-2016-E.CH</v>
          </cell>
          <cell r="K170">
            <v>2</v>
          </cell>
          <cell r="L170" t="str">
            <v>Chuyển đổi mô hình phát triển kinh tế Trung Quốc sau khủng hoảng kinh tế toàn cầu 2008</v>
          </cell>
          <cell r="M170" t="str">
            <v>PGS.TS Nguyễn Thị Kim Chi</v>
          </cell>
          <cell r="N170" t="str">
            <v xml:space="preserve"> Trường ĐH Kinh tế, ĐHQG Hà Nội</v>
          </cell>
          <cell r="O170" t="str">
            <v>2309/QĐ-ĐHKT ngày 28/8/2017</v>
          </cell>
          <cell r="P170">
            <v>3181</v>
          </cell>
          <cell r="Q170" t="str">
            <v>/ĐHKT-QĐ ngày 16/11/2017</v>
          </cell>
          <cell r="R170" t="str">
            <v>3181/ĐHKT-QĐ ngày 16/11/2017</v>
          </cell>
        </row>
        <row r="171">
          <cell r="C171" t="str">
            <v>Nguyễn Bích Thủy 02/09/1976</v>
          </cell>
          <cell r="D171" t="str">
            <v>Nguyễn Bích Thủy</v>
          </cell>
          <cell r="E171" t="str">
            <v>02/09/1976</v>
          </cell>
          <cell r="F171">
            <v>0</v>
          </cell>
          <cell r="G171" t="str">
            <v>Kinh tế quốc tế</v>
          </cell>
          <cell r="H171" t="str">
            <v>Kinh tế quốc tế</v>
          </cell>
          <cell r="I171">
            <v>60310106</v>
          </cell>
          <cell r="J171" t="str">
            <v>QH-2016-E.CH</v>
          </cell>
          <cell r="K171">
            <v>2</v>
          </cell>
          <cell r="L171" t="str">
            <v>Chính sách ưu đãi vào đặc khu kinh tế Trung Quốc và bài học kinh nghiệm đối với Việt Nam</v>
          </cell>
          <cell r="M171" t="str">
            <v>PGS.TS Nguyễn Thị Kim Chi</v>
          </cell>
          <cell r="N171" t="str">
            <v xml:space="preserve"> Trường ĐH Kinh tế, ĐHQG Hà Nội</v>
          </cell>
          <cell r="O171" t="str">
            <v>2309/QĐ-ĐHKT ngày 28/8/2017</v>
          </cell>
          <cell r="P171">
            <v>3182</v>
          </cell>
          <cell r="Q171" t="str">
            <v>/ĐHKT-QĐ ngày 16/11/2017</v>
          </cell>
          <cell r="R171" t="str">
            <v>3182/ĐHKT-QĐ ngày 16/11/2017</v>
          </cell>
        </row>
        <row r="172">
          <cell r="C172" t="str">
            <v>Nguyễn Thành Trung 20/04/1984</v>
          </cell>
          <cell r="D172" t="str">
            <v xml:space="preserve">Nguyễn Thành Trung </v>
          </cell>
          <cell r="E172" t="str">
            <v>20/04/1984</v>
          </cell>
          <cell r="F172">
            <v>0</v>
          </cell>
          <cell r="G172" t="str">
            <v>Kinh tế Chính trị</v>
          </cell>
          <cell r="H172" t="str">
            <v>Quản lý kinh tế</v>
          </cell>
          <cell r="I172" t="str">
            <v>60340410</v>
          </cell>
          <cell r="J172" t="str">
            <v>QH-2016-E.CH</v>
          </cell>
          <cell r="K172">
            <v>1</v>
          </cell>
          <cell r="L172" t="str">
            <v>Quản lý nhà nước đối với thị trường chứng khoán Việt Nam</v>
          </cell>
          <cell r="M172" t="str">
            <v>TS. Nguyễn Viết Lộc</v>
          </cell>
          <cell r="N172" t="str">
            <v>Bộ GD&amp;ĐT</v>
          </cell>
          <cell r="O172" t="str">
            <v>2021 /QĐ-ĐHKT ngày 26/7/2017</v>
          </cell>
          <cell r="P172">
            <v>3183</v>
          </cell>
          <cell r="Q172" t="str">
            <v>/ĐHKT-QĐ ngày 16/11/2017</v>
          </cell>
          <cell r="R172" t="str">
            <v>3183/ĐHKT-QĐ ngày 16/11/2017</v>
          </cell>
        </row>
        <row r="173">
          <cell r="C173" t="str">
            <v>Nguyễn Minh Tuấn 01/11/1980</v>
          </cell>
          <cell r="D173" t="str">
            <v xml:space="preserve">Nguyễn Minh Tuấn </v>
          </cell>
          <cell r="E173" t="str">
            <v>01/11/1980</v>
          </cell>
          <cell r="F173">
            <v>0</v>
          </cell>
          <cell r="G173" t="str">
            <v>Quản trị Kinh doanh</v>
          </cell>
          <cell r="H173" t="str">
            <v>Quản trị Kinh doanh</v>
          </cell>
          <cell r="I173">
            <v>60340102</v>
          </cell>
          <cell r="J173" t="str">
            <v>QH-2016-E.CH</v>
          </cell>
          <cell r="K173">
            <v>1</v>
          </cell>
          <cell r="L173" t="str">
            <v>Chất lượng dịch vụ tại Tổng công ty Bảo Việt Nhân Thọ</v>
          </cell>
          <cell r="M173" t="str">
            <v>TS. Nguyễn Viết Lộc</v>
          </cell>
          <cell r="N173" t="str">
            <v>Bộ GD&amp;ĐT</v>
          </cell>
          <cell r="O173" t="str">
            <v>2022/QĐ-ĐHKT ngày 26/7/2017</v>
          </cell>
          <cell r="P173">
            <v>3184</v>
          </cell>
          <cell r="Q173" t="str">
            <v>/ĐHKT-QĐ ngày 16/11/2017</v>
          </cell>
          <cell r="R173" t="str">
            <v>3184/ĐHKT-QĐ ngày 16/11/2017</v>
          </cell>
        </row>
        <row r="174">
          <cell r="C174" t="str">
            <v>Trương Thanh Tùng 15/10/1983</v>
          </cell>
          <cell r="D174" t="str">
            <v>Trương Thanh Tùng</v>
          </cell>
          <cell r="E174" t="str">
            <v>15/10/1983</v>
          </cell>
          <cell r="F174">
            <v>0</v>
          </cell>
          <cell r="G174" t="str">
            <v>Quản trị Kinh doanh</v>
          </cell>
          <cell r="H174" t="str">
            <v>Quản trị Kinh doanh</v>
          </cell>
          <cell r="I174">
            <v>60340102</v>
          </cell>
          <cell r="J174" t="str">
            <v>QH-2016-E.CH</v>
          </cell>
          <cell r="K174">
            <v>1</v>
          </cell>
          <cell r="L174" t="str">
            <v>Quản trị quan hệ khách hàng tại Ngân hàng nông nghiệp và phát triển Nông thôn Việt Nam - Chi nhánh Đông Hà Nội</v>
          </cell>
          <cell r="M174" t="str">
            <v>TS. Phạm Quang Vinh</v>
          </cell>
          <cell r="N174" t="str">
            <v xml:space="preserve"> Trường ĐH Kinh tế, ĐHQG Hà Nội</v>
          </cell>
          <cell r="O174" t="str">
            <v>2022/QĐ-ĐHKT ngày 26/7/2017</v>
          </cell>
          <cell r="P174">
            <v>3269</v>
          </cell>
          <cell r="Q174" t="str">
            <v>/ĐHKT-QĐ ngày 28/11/2017</v>
          </cell>
          <cell r="R174" t="str">
            <v>3269/ĐHKT-QĐ ngày 28/11/2017</v>
          </cell>
        </row>
        <row r="175">
          <cell r="C175" t="str">
            <v>Đinh Thị Việt Nga 01/07/1990</v>
          </cell>
          <cell r="D175" t="str">
            <v xml:space="preserve"> Đinh Thị Việt Nga</v>
          </cell>
          <cell r="E175" t="str">
            <v>01/07/1990</v>
          </cell>
          <cell r="F175">
            <v>0</v>
          </cell>
          <cell r="G175" t="str">
            <v>Quản trị Kinh doanh</v>
          </cell>
          <cell r="H175" t="str">
            <v>Quản trị Kinh doanh</v>
          </cell>
          <cell r="I175">
            <v>60340102</v>
          </cell>
          <cell r="J175" t="str">
            <v>QH-2016-E.CH</v>
          </cell>
          <cell r="K175">
            <v>1</v>
          </cell>
          <cell r="L175" t="str">
            <v>Sự hài lòng của khách hàng về chất lượng dịch vụ của Công ty CP Dịch vụ Hàng không sân bay Nội Bài</v>
          </cell>
          <cell r="M175" t="str">
            <v>TS. Nguyễn Thu Hà</v>
          </cell>
          <cell r="N175" t="str">
            <v xml:space="preserve"> Trường ĐH Kinh tế, ĐHQG Hà Nội</v>
          </cell>
          <cell r="O175" t="str">
            <v>2022/QĐ-ĐHKT ngày 26/7/2017</v>
          </cell>
          <cell r="P175">
            <v>3270</v>
          </cell>
          <cell r="Q175" t="str">
            <v>/ĐHKT-QĐ ngày 28/11/2017</v>
          </cell>
          <cell r="R175" t="str">
            <v>3270/ĐHKT-QĐ ngày 28/11/2017</v>
          </cell>
        </row>
        <row r="176">
          <cell r="C176" t="str">
            <v>Nguyễn Hoài Thương 15/11/1986</v>
          </cell>
          <cell r="D176" t="str">
            <v>Nguyễn Hoài Thương</v>
          </cell>
          <cell r="E176" t="str">
            <v>15/11/1986</v>
          </cell>
          <cell r="F176">
            <v>0</v>
          </cell>
          <cell r="G176" t="str">
            <v>Quản trị Kinh doanh</v>
          </cell>
          <cell r="H176" t="str">
            <v>Quản trị Kinh doanh</v>
          </cell>
          <cell r="I176">
            <v>60340102</v>
          </cell>
          <cell r="J176" t="str">
            <v>QH-2016-E.CH</v>
          </cell>
          <cell r="K176">
            <v>1</v>
          </cell>
          <cell r="L176" t="str">
            <v>Dịch vụ chăm sóc khách hàng tại Ngân hàng TMCP Đầu tư và Phát triển Việt Nam - Chi nhánh Thái Bình</v>
          </cell>
          <cell r="M176" t="str">
            <v>TS. Vũ Thị Minh Hiền</v>
          </cell>
          <cell r="N176" t="str">
            <v xml:space="preserve"> Trường ĐH Kinh tế, ĐHQG Hà Nội</v>
          </cell>
          <cell r="O176" t="str">
            <v>2022/QĐ-ĐHKT ngày 26/7/2017</v>
          </cell>
          <cell r="P176">
            <v>3271</v>
          </cell>
          <cell r="Q176" t="str">
            <v>/ĐHKT-QĐ ngày 28/11/2017</v>
          </cell>
          <cell r="R176" t="str">
            <v>3271/ĐHKT-QĐ ngày 28/11/2017</v>
          </cell>
        </row>
        <row r="177">
          <cell r="C177" t="str">
            <v>Trần Ân Hoàng Anh 01/07/1991</v>
          </cell>
          <cell r="D177" t="str">
            <v>Trần Ân Hoàng Anh</v>
          </cell>
          <cell r="E177" t="str">
            <v>01/07/1991</v>
          </cell>
          <cell r="F177">
            <v>0</v>
          </cell>
          <cell r="G177" t="str">
            <v>Quản trị Kinh doanh</v>
          </cell>
          <cell r="H177" t="str">
            <v>Quản trị Kinh doanh</v>
          </cell>
          <cell r="I177">
            <v>60340102</v>
          </cell>
          <cell r="J177" t="str">
            <v>QH-2016-E.CH</v>
          </cell>
          <cell r="K177">
            <v>1</v>
          </cell>
          <cell r="L177" t="str">
            <v>Đào tạo nguồn nhân lực tại Công ty TNHH Kỹ thuật Xây dựng EPOWER</v>
          </cell>
          <cell r="M177" t="str">
            <v>TS. Nguyễn Đăng Minh</v>
          </cell>
          <cell r="N177" t="str">
            <v xml:space="preserve"> Trường ĐH Kinh tế, ĐHQG Hà Nội</v>
          </cell>
          <cell r="O177" t="str">
            <v>2022/QĐ-ĐHKT ngày 26/7/2017</v>
          </cell>
          <cell r="P177">
            <v>3272</v>
          </cell>
          <cell r="Q177" t="str">
            <v>/ĐHKT-QĐ ngày 28/11/2017</v>
          </cell>
          <cell r="R177" t="str">
            <v>3272/ĐHKT-QĐ ngày 28/11/2017</v>
          </cell>
        </row>
        <row r="178">
          <cell r="C178" t="str">
            <v>Phạm Thị Bích Liên 08/03/1991</v>
          </cell>
          <cell r="D178" t="str">
            <v>Phạm Thị Bích Liên</v>
          </cell>
          <cell r="E178" t="str">
            <v>08/03/1991</v>
          </cell>
          <cell r="F178">
            <v>0</v>
          </cell>
          <cell r="G178" t="str">
            <v>Quản trị Kinh doanh</v>
          </cell>
          <cell r="H178" t="str">
            <v>Quản trị Kinh doanh</v>
          </cell>
          <cell r="I178">
            <v>60340102</v>
          </cell>
          <cell r="J178" t="str">
            <v>QH-2016-E.CH</v>
          </cell>
          <cell r="K178">
            <v>1</v>
          </cell>
          <cell r="L178" t="str">
            <v>Đào tạo nguồn nhân lực tại Công ty Cổ phần bánh kẹo Hải Hà</v>
          </cell>
          <cell r="M178" t="str">
            <v xml:space="preserve">TS. Trương Minh Đức </v>
          </cell>
          <cell r="N178" t="str">
            <v xml:space="preserve"> Trường ĐH Kinh tế, ĐHQG Hà Nội</v>
          </cell>
          <cell r="O178" t="str">
            <v>2022/QĐ-ĐHKT ngày 26/7/2017</v>
          </cell>
          <cell r="P178">
            <v>3273</v>
          </cell>
          <cell r="Q178" t="str">
            <v>/ĐHKT-QĐ ngày 28/11/2017</v>
          </cell>
          <cell r="R178" t="str">
            <v>3273/ĐHKT-QĐ ngày 28/11/2017</v>
          </cell>
        </row>
        <row r="179">
          <cell r="C179" t="str">
            <v>Hồ Anh Tuấn 19/07/1984</v>
          </cell>
          <cell r="D179" t="str">
            <v>Hồ Anh Tuấn</v>
          </cell>
          <cell r="E179" t="str">
            <v>19/07/1984</v>
          </cell>
          <cell r="F179">
            <v>0</v>
          </cell>
          <cell r="G179" t="str">
            <v>Quản trị Kinh doanh</v>
          </cell>
          <cell r="H179" t="str">
            <v>Quản trị Kinh doanh</v>
          </cell>
          <cell r="I179">
            <v>60340102</v>
          </cell>
          <cell r="J179" t="str">
            <v>QH-2016-E.CH</v>
          </cell>
          <cell r="K179">
            <v>1</v>
          </cell>
          <cell r="L179" t="str">
            <v>Xây dựng chiến lược kinh doanh của Công ty Cổ phần truyền hình tương tác Việt Nam</v>
          </cell>
          <cell r="M179" t="str">
            <v>PGS.TS. Hoàng Văn Hải</v>
          </cell>
          <cell r="N179" t="str">
            <v xml:space="preserve"> Trường ĐH Kinh tế, ĐHQG Hà Nội</v>
          </cell>
          <cell r="O179" t="str">
            <v>2022/QĐ-ĐHKT ngày 26/7/2017</v>
          </cell>
          <cell r="P179">
            <v>3274</v>
          </cell>
          <cell r="Q179" t="str">
            <v>/ĐHKT-QĐ ngày 28/11/2017</v>
          </cell>
          <cell r="R179" t="str">
            <v>3274/ĐHKT-QĐ ngày 28/11/2017</v>
          </cell>
        </row>
        <row r="180">
          <cell r="C180" t="str">
            <v>Phạm Thị Thùy Dương 27/10/1992</v>
          </cell>
          <cell r="D180" t="str">
            <v>Phạm Thị Thùy Dương</v>
          </cell>
          <cell r="E180" t="str">
            <v>27/10/1992</v>
          </cell>
          <cell r="F180">
            <v>0</v>
          </cell>
          <cell r="G180" t="str">
            <v>Tài chính - Ngân hàng</v>
          </cell>
          <cell r="H180" t="str">
            <v>Tài chính - Ngân hàng</v>
          </cell>
          <cell r="I180" t="str">
            <v>60340201</v>
          </cell>
          <cell r="J180" t="str">
            <v>QH-2016-E.CH</v>
          </cell>
          <cell r="K180">
            <v>1</v>
          </cell>
          <cell r="L180" t="str">
            <v>Đổi mới chính sách học phí và hỗ trợ người học tại các trường đại học công lập</v>
          </cell>
          <cell r="M180" t="str">
            <v>TS. Nguyễn Thị Hương</v>
          </cell>
          <cell r="N180" t="str">
            <v>Trường ĐH Giáo dục, ĐHQG Hà Nội</v>
          </cell>
          <cell r="O180" t="str">
            <v>2023/QĐ-ĐHKT ngày 26/7/2017</v>
          </cell>
          <cell r="P180">
            <v>3275</v>
          </cell>
          <cell r="Q180" t="str">
            <v>/ĐHKT-QĐ ngày 28/11/2017</v>
          </cell>
          <cell r="R180" t="str">
            <v>3275/ĐHKT-QĐ ngày 28/11/2017</v>
          </cell>
        </row>
        <row r="181">
          <cell r="C181" t="str">
            <v>Trần Thị Huệ 27/01/1992</v>
          </cell>
          <cell r="D181" t="str">
            <v>Trần Thị Huệ</v>
          </cell>
          <cell r="E181" t="str">
            <v>27/01/1992</v>
          </cell>
          <cell r="F181">
            <v>0</v>
          </cell>
          <cell r="G181" t="str">
            <v>Tài chính - Ngân hàng</v>
          </cell>
          <cell r="H181" t="str">
            <v>Tài chính - Ngân hàng</v>
          </cell>
          <cell r="I181" t="str">
            <v>60340201</v>
          </cell>
          <cell r="J181" t="str">
            <v>QH-2016-E.CH</v>
          </cell>
          <cell r="K181">
            <v>1</v>
          </cell>
          <cell r="L181" t="str">
            <v>Quản lý tài chính trong hoạt động khoa học công nghệ tại Đại học Quốc gia Hà Nội</v>
          </cell>
          <cell r="M181" t="str">
            <v>TS. Phạm Thu Phương</v>
          </cell>
          <cell r="N181" t="str">
            <v xml:space="preserve"> Trường ĐH Kinh tế, ĐHQG Hà Nội</v>
          </cell>
          <cell r="O181" t="str">
            <v>2023/QĐ-ĐHKT ngày 26/7/2017</v>
          </cell>
          <cell r="P181">
            <v>3276</v>
          </cell>
          <cell r="Q181" t="str">
            <v>/ĐHKT-QĐ ngày 28/11/2017</v>
          </cell>
          <cell r="R181" t="str">
            <v>3276/ĐHKT-QĐ ngày 28/11/2017</v>
          </cell>
        </row>
        <row r="182">
          <cell r="C182" t="str">
            <v>Nguyễn Thị Hồng Nhung 16/06/1992</v>
          </cell>
          <cell r="D182" t="str">
            <v>Nguyễn Thị Hồng Nhung</v>
          </cell>
          <cell r="E182" t="str">
            <v>16/06/1992</v>
          </cell>
          <cell r="F182">
            <v>0</v>
          </cell>
          <cell r="G182" t="str">
            <v>Tài chính - Ngân hàng</v>
          </cell>
          <cell r="H182" t="str">
            <v>Tài chính - Ngân hàng</v>
          </cell>
          <cell r="I182" t="str">
            <v>60340201</v>
          </cell>
          <cell r="J182" t="str">
            <v>QH-2016-E.CH</v>
          </cell>
          <cell r="K182">
            <v>1</v>
          </cell>
          <cell r="L182" t="str">
            <v>Phát triển dịch vụ thẻ quốc tế tại Ngân hàng thương mại cổ phần Đầu tư và Phát triển Việt Nam- chi nhánh Thăng Long</v>
          </cell>
          <cell r="M182" t="str">
            <v>TS. Nguyễn Thị Hương Liên</v>
          </cell>
          <cell r="N182" t="str">
            <v xml:space="preserve"> Trường ĐH Kinh tế, ĐHQG Hà Nội</v>
          </cell>
          <cell r="O182" t="str">
            <v>2023/QĐ-ĐHKT ngày 26/7/2017</v>
          </cell>
          <cell r="P182">
            <v>3277</v>
          </cell>
          <cell r="Q182" t="str">
            <v>/ĐHKT-QĐ ngày 28/11/2017</v>
          </cell>
          <cell r="R182" t="str">
            <v>3277/ĐHKT-QĐ ngày 28/11/2017</v>
          </cell>
        </row>
        <row r="183">
          <cell r="C183" t="str">
            <v>Nguyễn Thị Thanh Nhàn 18/11/1993</v>
          </cell>
          <cell r="D183" t="str">
            <v>Nguyễn Thị Thanh Nhàn</v>
          </cell>
          <cell r="E183" t="str">
            <v>18/11/1993</v>
          </cell>
          <cell r="F183">
            <v>0</v>
          </cell>
          <cell r="G183" t="str">
            <v>Tài chính - Ngân hàng</v>
          </cell>
          <cell r="H183" t="str">
            <v>Tài chính - Ngân hàng</v>
          </cell>
          <cell r="I183" t="str">
            <v>60340201</v>
          </cell>
          <cell r="J183" t="str">
            <v>QH-2016-E.CH</v>
          </cell>
          <cell r="K183">
            <v>1</v>
          </cell>
          <cell r="L183" t="str">
            <v>Nâng cao chất lượng dịch vụ ngân hàng bán lẻ tại Ngân hàng TMCP Kỹ Thương Việt Nam</v>
          </cell>
          <cell r="M183" t="str">
            <v>TS. Lưu Anh Đức</v>
          </cell>
          <cell r="N183" t="str">
            <v>Trường Đại học Nội Vụ</v>
          </cell>
          <cell r="O183" t="str">
            <v>2023/QĐ-ĐHKT ngày 26/7/2017</v>
          </cell>
          <cell r="P183">
            <v>3278</v>
          </cell>
          <cell r="Q183" t="str">
            <v>/ĐHKT-QĐ ngày 28/11/2017</v>
          </cell>
          <cell r="R183" t="str">
            <v>3278/ĐHKT-QĐ ngày 28/11/2017</v>
          </cell>
        </row>
        <row r="184">
          <cell r="C184" t="str">
            <v>Nguyễn Thành Đạt 02/07/1993</v>
          </cell>
          <cell r="D184" t="str">
            <v xml:space="preserve">Nguyễn Thành Đạt </v>
          </cell>
          <cell r="E184" t="str">
            <v>02/07/1993</v>
          </cell>
          <cell r="F184">
            <v>0</v>
          </cell>
          <cell r="G184" t="str">
            <v>Tài chính - Ngân hàng</v>
          </cell>
          <cell r="H184" t="str">
            <v>Tài chính - Ngân hàng</v>
          </cell>
          <cell r="I184" t="str">
            <v>60340201</v>
          </cell>
          <cell r="J184" t="str">
            <v>QH-2016-E.CH</v>
          </cell>
          <cell r="K184">
            <v>1</v>
          </cell>
          <cell r="L184" t="str">
            <v>Hoạt động xử lý nợ xấu của Ngân hàng Thương Mại cổ phần Đầu Tư và Phát Triển Việt Nam - Chi nhánh Thái Nguyên</v>
          </cell>
          <cell r="M184" t="str">
            <v>TS. Lưu Quốc Đạt</v>
          </cell>
          <cell r="N184" t="str">
            <v xml:space="preserve"> Trường ĐH Kinh tế, ĐHQG Hà Nội</v>
          </cell>
          <cell r="O184" t="str">
            <v>2023/QĐ-ĐHKT ngày 26/7/2017</v>
          </cell>
          <cell r="P184">
            <v>3354</v>
          </cell>
          <cell r="Q184" t="str">
            <v>/ĐHKT-QĐ ngày 5/12/2017</v>
          </cell>
          <cell r="R184" t="str">
            <v>3354/ĐHKT-QĐ ngày 5/12/2017</v>
          </cell>
        </row>
        <row r="185">
          <cell r="C185" t="str">
            <v>Khổng Minh Cương 25/06/1984</v>
          </cell>
          <cell r="D185" t="str">
            <v>Khổng Minh Cương</v>
          </cell>
          <cell r="E185" t="str">
            <v>25/06/1984</v>
          </cell>
          <cell r="F185" t="str">
            <v>Quản lý nhân lực tại Công ty cổ phần xây dựng Hoàng Long</v>
          </cell>
          <cell r="G185" t="str">
            <v>Kinh tế chính trị</v>
          </cell>
          <cell r="H185" t="str">
            <v>Quản lý kinh tế</v>
          </cell>
          <cell r="I185" t="str">
            <v>60340410</v>
          </cell>
          <cell r="J185" t="str">
            <v>QH-2016-E</v>
          </cell>
          <cell r="K185">
            <v>2</v>
          </cell>
          <cell r="L185" t="str">
            <v>Quản lý nhân lực tại Công ty cổ phần xây dựng Hoàng Long</v>
          </cell>
          <cell r="M185" t="str">
            <v>PGS.TS Bùi Văn Huyền</v>
          </cell>
          <cell r="N185" t="str">
            <v>Học viện chính trị Quốc Gia HCM</v>
          </cell>
          <cell r="O185" t="str">
            <v xml:space="preserve">3553 /QĐ-ĐHKT ngày  18/10/2017 </v>
          </cell>
          <cell r="P185">
            <v>896</v>
          </cell>
          <cell r="Q185" t="str">
            <v>/ĐHKT-QĐ ngày 17/04/2018</v>
          </cell>
          <cell r="R185" t="str">
            <v>896/ĐHKT-QĐ ngày 17/04/2018</v>
          </cell>
        </row>
        <row r="186">
          <cell r="C186" t="str">
            <v>Vương Thế Anh 21/07/1986</v>
          </cell>
          <cell r="D186" t="str">
            <v>Vương Thế Anh</v>
          </cell>
          <cell r="E186" t="str">
            <v>21/07/1986</v>
          </cell>
          <cell r="F186" t="str">
            <v>Quản lý rủi ro tín dụng tại Ngân hàng Thương mại cổ phần đầu tư và phát triển Việt Nam - chi nhánh Sơn Tây</v>
          </cell>
          <cell r="G186" t="str">
            <v>Kinh tế chính trị</v>
          </cell>
          <cell r="H186" t="str">
            <v>Quản lý kinh tế</v>
          </cell>
          <cell r="I186" t="str">
            <v>60340410</v>
          </cell>
          <cell r="J186" t="str">
            <v>QH-2016-E</v>
          </cell>
          <cell r="K186">
            <v>2</v>
          </cell>
          <cell r="L186" t="str">
            <v>Quản lý rủi ro tín dụng tại Ngân hàng Thương mại cổ phần đầu tư và phát triển Việt Nam - chi nhánh Sơn Tây</v>
          </cell>
          <cell r="M186" t="str">
            <v>TS. Nguyễn Thị Thu Hoài</v>
          </cell>
          <cell r="N186" t="str">
            <v>Trường ĐHKT, ĐHQGHN</v>
          </cell>
          <cell r="O186" t="str">
            <v xml:space="preserve">3553 /QĐ-ĐHKT ngày  18/10/2017 </v>
          </cell>
          <cell r="P186">
            <v>897</v>
          </cell>
          <cell r="Q186" t="str">
            <v>/ĐHKT-QĐ ngày 17/04/2018</v>
          </cell>
          <cell r="R186" t="str">
            <v>897/ĐHKT-QĐ ngày 17/04/2018</v>
          </cell>
        </row>
        <row r="187">
          <cell r="C187" t="str">
            <v>Lê Tuấn Anh 24/11/1992</v>
          </cell>
          <cell r="D187" t="str">
            <v>Lê Tuấn Anh</v>
          </cell>
          <cell r="E187" t="str">
            <v>24/11/1992</v>
          </cell>
          <cell r="F187" t="str">
            <v>Quản lý vốn đầu tư xây dựng cơ bản tại Trường Đại học Hùng Vương</v>
          </cell>
          <cell r="G187" t="str">
            <v>Kinh tế chính trị</v>
          </cell>
          <cell r="H187" t="str">
            <v>Quản lý kinh tế</v>
          </cell>
          <cell r="I187" t="str">
            <v>60340410</v>
          </cell>
          <cell r="J187" t="str">
            <v>QH-2016-E</v>
          </cell>
          <cell r="K187">
            <v>2</v>
          </cell>
          <cell r="L187" t="str">
            <v>Quản lý vốn đầu tư xây dựng cơ bản tại Trường Đại học Hùng Vương</v>
          </cell>
          <cell r="M187" t="str">
            <v>PGS.TS Phạm Xuân Hoan</v>
          </cell>
          <cell r="N187" t="str">
            <v>Đại học Quốc Gia Hà Nội</v>
          </cell>
          <cell r="O187" t="str">
            <v xml:space="preserve">3553 /QĐ-ĐHKT ngày  18/10/2017 </v>
          </cell>
          <cell r="P187">
            <v>898</v>
          </cell>
          <cell r="Q187" t="str">
            <v>/ĐHKT-QĐ ngày 17/04/2018</v>
          </cell>
          <cell r="R187" t="str">
            <v>898/ĐHKT-QĐ ngày 17/04/2018</v>
          </cell>
        </row>
        <row r="188">
          <cell r="C188" t="str">
            <v>Doãn Kỳ Anh 25/10/1986</v>
          </cell>
          <cell r="D188" t="str">
            <v>Doãn Kỳ Anh</v>
          </cell>
          <cell r="E188" t="str">
            <v>25/10/1986</v>
          </cell>
          <cell r="F188" t="str">
            <v>Quản lý các nguồn tài chính cho lĩnh vực phòng cháy chữa cháy tại Cục cảnh sát phòng cháy chữa cháy và cứu nạn cứu hộ</v>
          </cell>
          <cell r="G188" t="str">
            <v>Kinh tế chính trị</v>
          </cell>
          <cell r="H188" t="str">
            <v>Quản lý kinh tế</v>
          </cell>
          <cell r="I188" t="str">
            <v>60340410</v>
          </cell>
          <cell r="J188" t="str">
            <v>QH-2016-E</v>
          </cell>
          <cell r="K188">
            <v>2</v>
          </cell>
          <cell r="L188" t="str">
            <v>Quản lý các nguồn tài chính cho lĩnh vực phòng cháy chữa cháy tại Cục cảnh sát phòng cháy chữa cháy và cứu nạn cứu hộ</v>
          </cell>
          <cell r="M188" t="str">
            <v>PGS.TS Nguyễn Hồng Sơn</v>
          </cell>
          <cell r="N188" t="str">
            <v>Đại học Quốc Gia Hà Nội</v>
          </cell>
          <cell r="O188" t="str">
            <v xml:space="preserve">3553 /QĐ-ĐHKT ngày  18/10/2017 </v>
          </cell>
          <cell r="P188">
            <v>899</v>
          </cell>
          <cell r="Q188" t="str">
            <v>/ĐHKT-QĐ ngày 17/04/2018</v>
          </cell>
          <cell r="R188" t="str">
            <v>899/ĐHKT-QĐ ngày 17/04/2018</v>
          </cell>
        </row>
        <row r="189">
          <cell r="C189" t="str">
            <v>Phạm Kỳ Anh 15/07/1986</v>
          </cell>
          <cell r="D189" t="str">
            <v>Phạm Kỳ Anh</v>
          </cell>
          <cell r="E189" t="str">
            <v>15/07/1986</v>
          </cell>
          <cell r="F189" t="str">
            <v xml:space="preserve">Quản lý nhân lực tại Tập đoàn công nghiệp viễn thông quân đội Viettel - chi nhánh Thái Nguyên </v>
          </cell>
          <cell r="G189" t="str">
            <v>Kinh tế chính trị</v>
          </cell>
          <cell r="H189" t="str">
            <v>Quản lý kinh tế</v>
          </cell>
          <cell r="I189" t="str">
            <v>60340410</v>
          </cell>
          <cell r="J189" t="str">
            <v>QH-2016-E</v>
          </cell>
          <cell r="K189">
            <v>2</v>
          </cell>
          <cell r="L189" t="str">
            <v xml:space="preserve">Quản lý nhân lực tại Tập đoàn công nghiệp viễn thông quân đội Viettel - chi nhánh Thái Nguyên </v>
          </cell>
          <cell r="M189" t="str">
            <v>PGS.TS Đinh Văn Thông</v>
          </cell>
          <cell r="N189" t="str">
            <v>Trường ĐHKT, ĐHQGHN</v>
          </cell>
          <cell r="O189" t="str">
            <v xml:space="preserve">3553 /QĐ-ĐHKT ngày  18/10/2017 </v>
          </cell>
          <cell r="P189">
            <v>900</v>
          </cell>
          <cell r="Q189" t="str">
            <v>/ĐHKT-QĐ ngày 17/04/2018</v>
          </cell>
          <cell r="R189" t="str">
            <v>900/ĐHKT-QĐ ngày 17/04/2018</v>
          </cell>
        </row>
        <row r="190">
          <cell r="C190" t="str">
            <v>Doãn Trường Anh 01/03/1982</v>
          </cell>
          <cell r="D190" t="str">
            <v>Doãn Trường Anh</v>
          </cell>
          <cell r="E190" t="str">
            <v>01/03/1982</v>
          </cell>
          <cell r="F190" t="str">
            <v xml:space="preserve">Quản lý vốn tại Ngân hàng thương mại cổ phần Đại chúng Việt Nam </v>
          </cell>
          <cell r="G190" t="str">
            <v>Kinh tế chính trị</v>
          </cell>
          <cell r="H190" t="str">
            <v>Quản lý kinh tế</v>
          </cell>
          <cell r="I190" t="str">
            <v>60340410</v>
          </cell>
          <cell r="J190" t="str">
            <v>QH-2016-E</v>
          </cell>
          <cell r="K190">
            <v>2</v>
          </cell>
          <cell r="L190" t="str">
            <v xml:space="preserve">Quản lý vốn tại Ngân hàng thương mại cổ phần Đại chúng Việt Nam </v>
          </cell>
          <cell r="M190" t="str">
            <v>PGS.TS Lê Danh Tốn</v>
          </cell>
          <cell r="N190" t="str">
            <v>Trường ĐHKT, ĐHQGHN</v>
          </cell>
          <cell r="O190" t="str">
            <v xml:space="preserve">3553 /QĐ-ĐHKT ngày  18/10/2017 </v>
          </cell>
          <cell r="P190">
            <v>901</v>
          </cell>
          <cell r="Q190" t="str">
            <v>/ĐHKT-QĐ ngày 17/04/2018</v>
          </cell>
          <cell r="R190" t="str">
            <v>901/ĐHKT-QĐ ngày 17/04/2018</v>
          </cell>
        </row>
        <row r="191">
          <cell r="C191" t="str">
            <v>Phùng Thị Lan Anh 28/04/1978</v>
          </cell>
          <cell r="D191" t="str">
            <v>Phùng Thị Lan Anh</v>
          </cell>
          <cell r="E191" t="str">
            <v>28/04/1978</v>
          </cell>
          <cell r="F191" t="str">
            <v>Quản lý nhân lực tại Công ty cổ phần bất động sản thế kỷ Cenland</v>
          </cell>
          <cell r="G191" t="str">
            <v>Kinh tế chính trị</v>
          </cell>
          <cell r="H191" t="str">
            <v>Quản lý kinh tế</v>
          </cell>
          <cell r="I191" t="str">
            <v>60340410</v>
          </cell>
          <cell r="J191" t="str">
            <v>QH-2016-E</v>
          </cell>
          <cell r="K191">
            <v>2</v>
          </cell>
          <cell r="L191" t="str">
            <v>Quản lý nhân lực tại Công ty cổ phần bất động sản thế kỷ Cenland</v>
          </cell>
          <cell r="M191" t="str">
            <v>PGS.TS Lê Danh Tốn</v>
          </cell>
          <cell r="N191" t="str">
            <v>Trường ĐHKT, ĐHQGHN</v>
          </cell>
          <cell r="O191" t="str">
            <v xml:space="preserve">3553 /QĐ-ĐHKT ngày  18/10/2017 </v>
          </cell>
          <cell r="P191">
            <v>902</v>
          </cell>
          <cell r="Q191" t="str">
            <v>/ĐHKT-QĐ ngày 17/04/2018</v>
          </cell>
          <cell r="R191" t="str">
            <v>902/ĐHKT-QĐ ngày 17/04/2018</v>
          </cell>
        </row>
        <row r="192">
          <cell r="C192" t="str">
            <v>Trần Thị Thúy Hằng 17/09/1983</v>
          </cell>
          <cell r="D192" t="str">
            <v>Trần Thị Thúy Hằng</v>
          </cell>
          <cell r="E192" t="str">
            <v>17/09/1983</v>
          </cell>
          <cell r="F192" t="str">
            <v>Quản lý hoạt động huy động vốn tại Ngân hàng Nông nghiệp và phát triển nông thôn chi nhánh Đống Đa</v>
          </cell>
          <cell r="G192" t="str">
            <v>Kinh tế chính trị</v>
          </cell>
          <cell r="H192" t="str">
            <v>Quản lý kinh tế</v>
          </cell>
          <cell r="I192" t="str">
            <v>60340410</v>
          </cell>
          <cell r="J192" t="str">
            <v>QH-2016-E</v>
          </cell>
          <cell r="K192">
            <v>2</v>
          </cell>
          <cell r="L192" t="str">
            <v>Quản lý hoạt động huy động vốn tại Ngân hàng Nông nghiệp và phát triển nông thôn chi nhánh Đống Đa</v>
          </cell>
          <cell r="M192" t="str">
            <v>PGS.TS Lê Quốc Hội</v>
          </cell>
          <cell r="N192" t="str">
            <v>Trường ĐH Kinh tế Quốc dân</v>
          </cell>
          <cell r="O192" t="str">
            <v xml:space="preserve">3553 /QĐ-ĐHKT ngày  18/10/2017 </v>
          </cell>
          <cell r="P192">
            <v>903</v>
          </cell>
          <cell r="Q192" t="str">
            <v>/ĐHKT-QĐ ngày 17/04/2018</v>
          </cell>
          <cell r="R192" t="str">
            <v>903/ĐHKT-QĐ ngày 17/04/2018</v>
          </cell>
        </row>
        <row r="193">
          <cell r="C193" t="str">
            <v>Đỗ Trọng Hoàng 13/06/1976</v>
          </cell>
          <cell r="D193" t="str">
            <v>Đỗ Trọng Hoàng</v>
          </cell>
          <cell r="E193" t="str">
            <v>13/06/1976</v>
          </cell>
          <cell r="F193" t="str">
            <v>Quản lý nhân lực tại Nhà nghỉ dưỡng Hải Đăng, Cục hậu cần kỹ thuật -Tổng cục cảnh sát thi hành án hình sự và hỗ trợ tư pháp - Bộ Công An</v>
          </cell>
          <cell r="G193" t="str">
            <v>Kinh tế chính trị</v>
          </cell>
          <cell r="H193" t="str">
            <v>Quản lý kinh tế</v>
          </cell>
          <cell r="I193" t="str">
            <v>60340410</v>
          </cell>
          <cell r="J193" t="str">
            <v>QH-2016-E</v>
          </cell>
          <cell r="K193">
            <v>2</v>
          </cell>
          <cell r="L193" t="str">
            <v>Quản lý nhân lực tại Nhà nghỉ dưỡng Hải Đăng, Cục hậu cần kỹ thuật -Tổng cục cảnh sát thi hành án hình sự và hỗ trợ tư pháp - Bộ Công An</v>
          </cell>
          <cell r="M193" t="str">
            <v>PGS.TS Nguyễn Trúc Lê</v>
          </cell>
          <cell r="N193" t="str">
            <v>Trường ĐHKT, ĐHQGHN</v>
          </cell>
          <cell r="O193" t="str">
            <v xml:space="preserve">3553 /QĐ-ĐHKT ngày  18/10/2017 </v>
          </cell>
          <cell r="P193">
            <v>904</v>
          </cell>
          <cell r="Q193" t="str">
            <v>/ĐHKT-QĐ ngày 17/04/2018</v>
          </cell>
          <cell r="R193" t="str">
            <v>904/ĐHKT-QĐ ngày 17/04/2018</v>
          </cell>
        </row>
        <row r="194">
          <cell r="C194" t="str">
            <v>Hoàng Trường Công 14/06/1984</v>
          </cell>
          <cell r="D194" t="str">
            <v>Hoàng Trường Công</v>
          </cell>
          <cell r="E194" t="str">
            <v>14/06/1984</v>
          </cell>
          <cell r="F194" t="str">
            <v>Quản lý nhân lực tại Trụ sở chính Ngân hàng Nông nghiệp và Phát triển Nông thôn Việt Nam</v>
          </cell>
          <cell r="G194" t="str">
            <v>Kinh tế chính trị</v>
          </cell>
          <cell r="H194" t="str">
            <v>Quản lý kinh tế</v>
          </cell>
          <cell r="I194" t="str">
            <v>60340410</v>
          </cell>
          <cell r="J194" t="str">
            <v>QH-2016-E</v>
          </cell>
          <cell r="K194">
            <v>2</v>
          </cell>
          <cell r="L194" t="str">
            <v>Quản lý nhân lực tại Trụ sở chính Ngân hàng Nông nghiệp và Phát triển Nông thôn Việt Nam</v>
          </cell>
          <cell r="M194" t="str">
            <v>PGS.TS Lê Quốc Hội</v>
          </cell>
          <cell r="N194" t="str">
            <v>Trường ĐH Kinh tế Quốc dân</v>
          </cell>
          <cell r="O194" t="str">
            <v xml:space="preserve">3553 /QĐ-ĐHKT ngày  18/10/2017 </v>
          </cell>
          <cell r="P194">
            <v>905</v>
          </cell>
          <cell r="Q194" t="str">
            <v>/ĐHKT-QĐ ngày 17/04/2018</v>
          </cell>
          <cell r="R194" t="str">
            <v>905/ĐHKT-QĐ ngày 17/04/2018</v>
          </cell>
        </row>
        <row r="195">
          <cell r="C195" t="str">
            <v>Vũ Cao Cường 15/12/1979</v>
          </cell>
          <cell r="D195" t="str">
            <v>Vũ Cao Cường</v>
          </cell>
          <cell r="E195" t="str">
            <v>15/12/1979</v>
          </cell>
          <cell r="F195" t="str">
            <v>Quản lý dự án đầu tư xây dựng tại Ban quản lý dự án nhà máy thủy điện Sơn La</v>
          </cell>
          <cell r="G195" t="str">
            <v>Kinh tế chính trị</v>
          </cell>
          <cell r="H195" t="str">
            <v>Quản lý kinh tế</v>
          </cell>
          <cell r="I195" t="str">
            <v>60340410</v>
          </cell>
          <cell r="J195" t="str">
            <v>QH-2016-E</v>
          </cell>
          <cell r="K195">
            <v>2</v>
          </cell>
          <cell r="L195" t="str">
            <v>Quản lý dự án đầu tư xây dựng tại Ban quản lý dự án nhà máy thủy điện Sơn La</v>
          </cell>
          <cell r="M195" t="str">
            <v>TS. Trần Đức Vui</v>
          </cell>
          <cell r="N195" t="str">
            <v>Trường ĐHKT, ĐHQGHN</v>
          </cell>
          <cell r="O195" t="str">
            <v xml:space="preserve">3553 /QĐ-ĐHKT ngày  18/10/2017 </v>
          </cell>
          <cell r="P195">
            <v>906</v>
          </cell>
          <cell r="Q195" t="str">
            <v>/ĐHKT-QĐ ngày 17/04/2018</v>
          </cell>
          <cell r="R195" t="str">
            <v>906/ĐHKT-QĐ ngày 17/04/2018</v>
          </cell>
        </row>
        <row r="196">
          <cell r="C196" t="str">
            <v>Nguyễn Trần Đại 03/08/1990</v>
          </cell>
          <cell r="D196" t="str">
            <v>Nguyễn Trần Đại</v>
          </cell>
          <cell r="E196" t="str">
            <v>03/08/1990</v>
          </cell>
          <cell r="F196" t="str">
            <v>Phát triển đội ngũ cán bộ công chức cấp xã tại Huyện Hàm Yên, Tỉnh Tuyên Quang</v>
          </cell>
          <cell r="G196" t="str">
            <v>Kinh tế chính trị</v>
          </cell>
          <cell r="H196" t="str">
            <v>Quản lý kinh tế</v>
          </cell>
          <cell r="I196" t="str">
            <v>60340410</v>
          </cell>
          <cell r="J196" t="str">
            <v>QH-2016-E</v>
          </cell>
          <cell r="K196">
            <v>2</v>
          </cell>
          <cell r="L196" t="str">
            <v>Phát triển đội ngũ cán bộ công chức cấp xã tại Huyện Hàm Yên, Tỉnh Tuyên Quang</v>
          </cell>
          <cell r="M196" t="str">
            <v>PGS.TS Đinh Văn Thông</v>
          </cell>
          <cell r="N196" t="str">
            <v>Trường ĐHKT, ĐHQGHN</v>
          </cell>
          <cell r="O196" t="str">
            <v xml:space="preserve">3553 /QĐ-ĐHKT ngày  18/10/2017 </v>
          </cell>
          <cell r="P196">
            <v>907</v>
          </cell>
          <cell r="Q196" t="str">
            <v>/ĐHKT-QĐ ngày 17/04/2018</v>
          </cell>
          <cell r="R196" t="str">
            <v>907/ĐHKT-QĐ ngày 17/04/2018</v>
          </cell>
        </row>
        <row r="197">
          <cell r="C197" t="str">
            <v>Nguyễn Thị Thu Huyền 17/12/1992</v>
          </cell>
          <cell r="D197" t="str">
            <v>Nguyễn Thị Thu Huyền</v>
          </cell>
          <cell r="E197" t="str">
            <v>17/12/1992</v>
          </cell>
          <cell r="F197" t="str">
            <v xml:space="preserve">Giải quyết việc làm cho thanh niên Quận Bắc Từ Liêm, thành phố Hà Nội </v>
          </cell>
          <cell r="G197" t="str">
            <v>Kinh tế chính trị</v>
          </cell>
          <cell r="H197" t="str">
            <v>Quản lý kinh tế</v>
          </cell>
          <cell r="I197" t="str">
            <v>60340410</v>
          </cell>
          <cell r="J197" t="str">
            <v>QH-2016-E</v>
          </cell>
          <cell r="K197">
            <v>2</v>
          </cell>
          <cell r="L197" t="str">
            <v xml:space="preserve">Giải quyết việc làm cho thanh niên Quận Bắc Từ Liêm, thành phố Hà Nội </v>
          </cell>
          <cell r="M197" t="str">
            <v>TS. Trần Minh Yến</v>
          </cell>
          <cell r="N197" t="str">
            <v>Viện Kinh tế Việt Nam</v>
          </cell>
          <cell r="O197" t="str">
            <v xml:space="preserve">3553 /QĐ-ĐHKT ngày  18/10/2017 </v>
          </cell>
          <cell r="P197">
            <v>908</v>
          </cell>
          <cell r="Q197" t="str">
            <v>/ĐHKT-QĐ ngày 17/04/2018</v>
          </cell>
          <cell r="R197" t="str">
            <v>908/ĐHKT-QĐ ngày 17/04/2018</v>
          </cell>
        </row>
        <row r="198">
          <cell r="C198" t="str">
            <v>Lê Phương Dung 17/06/1983</v>
          </cell>
          <cell r="D198" t="str">
            <v>Lê Phương Dung</v>
          </cell>
          <cell r="E198" t="str">
            <v>17/06/1983</v>
          </cell>
          <cell r="F198" t="str">
            <v>Quản lý thương mại điện tử ở thành phố Hà Nội</v>
          </cell>
          <cell r="G198" t="str">
            <v>Kinh tế chính trị</v>
          </cell>
          <cell r="H198" t="str">
            <v>Quản lý kinh tế</v>
          </cell>
          <cell r="I198" t="str">
            <v>60340410</v>
          </cell>
          <cell r="J198" t="str">
            <v>QH-2016-E</v>
          </cell>
          <cell r="K198">
            <v>2</v>
          </cell>
          <cell r="L198" t="str">
            <v>Quản lý thương mại điện tử ở thành phố Hà Nội</v>
          </cell>
          <cell r="M198" t="str">
            <v>GS.TS Phan Huy Đường</v>
          </cell>
          <cell r="N198" t="str">
            <v>Trường ĐHKT, ĐHQGHN</v>
          </cell>
          <cell r="O198" t="str">
            <v xml:space="preserve">3553 /QĐ-ĐHKT ngày  18/10/2017 </v>
          </cell>
          <cell r="P198">
            <v>909</v>
          </cell>
          <cell r="Q198" t="str">
            <v>/ĐHKT-QĐ ngày 17/04/2018</v>
          </cell>
          <cell r="R198" t="str">
            <v>909/ĐHKT-QĐ ngày 17/04/2018</v>
          </cell>
        </row>
        <row r="199">
          <cell r="C199" t="str">
            <v>Vũ Ngọc Dũng 16/11/1988</v>
          </cell>
          <cell r="D199" t="str">
            <v>Vũ Ngọc Dũng</v>
          </cell>
          <cell r="E199" t="str">
            <v>16/11/1988</v>
          </cell>
          <cell r="F199" t="str">
            <v>Quản lý vốn tại Công ty cổ phần thông tin tín hiệu đường sắt Hà Nội</v>
          </cell>
          <cell r="G199" t="str">
            <v>Kinh tế chính trị</v>
          </cell>
          <cell r="H199" t="str">
            <v>Quản lý kinh tế</v>
          </cell>
          <cell r="I199" t="str">
            <v>60340410</v>
          </cell>
          <cell r="J199" t="str">
            <v>QH-2016-E</v>
          </cell>
          <cell r="K199">
            <v>2</v>
          </cell>
          <cell r="L199" t="str">
            <v>Quản lý vốn tại Công ty cổ phần thông tin tín hiệu đường sắt Hà Nội</v>
          </cell>
          <cell r="M199" t="str">
            <v>TS. Nguyễn Thùy Anh</v>
          </cell>
          <cell r="N199" t="str">
            <v>Trường ĐHKT, ĐHQGHN</v>
          </cell>
          <cell r="O199" t="str">
            <v xml:space="preserve">3553 /QĐ-ĐHKT ngày  18/10/2017 </v>
          </cell>
          <cell r="P199">
            <v>910</v>
          </cell>
          <cell r="Q199" t="str">
            <v>/ĐHKT-QĐ ngày 17/04/2018</v>
          </cell>
          <cell r="R199" t="str">
            <v>910/ĐHKT-QĐ ngày 17/04/2018</v>
          </cell>
        </row>
        <row r="200">
          <cell r="C200" t="str">
            <v>Lê Thị Giang 10/07/1978</v>
          </cell>
          <cell r="D200" t="str">
            <v>Lê Thị Giang</v>
          </cell>
          <cell r="E200" t="str">
            <v>10/07/1978</v>
          </cell>
          <cell r="F200" t="str">
            <v>Quản lý nhà nước đối với làng nghề ở huyện Hoài Đức, thành phố Hà Nội</v>
          </cell>
          <cell r="G200" t="str">
            <v>Kinh tế chính trị</v>
          </cell>
          <cell r="H200" t="str">
            <v>Quản lý kinh tế</v>
          </cell>
          <cell r="I200" t="str">
            <v>60340410</v>
          </cell>
          <cell r="J200" t="str">
            <v>QH-2016-E</v>
          </cell>
          <cell r="K200">
            <v>2</v>
          </cell>
          <cell r="L200" t="str">
            <v>Quản lý nhà nước đối với làng nghề ở huyện Hoài Đức, thành phố Hà Nội</v>
          </cell>
          <cell r="M200" t="str">
            <v>GS.TS Phan Huy Đường</v>
          </cell>
          <cell r="N200" t="str">
            <v>Trường ĐHKT, ĐHQGHN</v>
          </cell>
          <cell r="O200" t="str">
            <v xml:space="preserve">3553 /QĐ-ĐHKT ngày  18/10/2017 </v>
          </cell>
          <cell r="P200">
            <v>911</v>
          </cell>
          <cell r="Q200" t="str">
            <v>/ĐHKT-QĐ ngày 17/04/2018</v>
          </cell>
          <cell r="R200" t="str">
            <v>911/ĐHKT-QĐ ngày 17/04/2018</v>
          </cell>
        </row>
        <row r="201">
          <cell r="C201" t="str">
            <v>Dương Thị Hà 11/01/1989</v>
          </cell>
          <cell r="D201" t="str">
            <v>Dương Thị Hà</v>
          </cell>
          <cell r="E201" t="str">
            <v>11/01/1989</v>
          </cell>
          <cell r="F201" t="str">
            <v>Quản lý nhân lực tại Công ty Cổ phần Copom thương mại và công nghệ</v>
          </cell>
          <cell r="G201" t="str">
            <v>Kinh tế chính trị</v>
          </cell>
          <cell r="H201" t="str">
            <v>Quản lý kinh tế</v>
          </cell>
          <cell r="I201" t="str">
            <v>60340410</v>
          </cell>
          <cell r="J201" t="str">
            <v>QH-2016-E</v>
          </cell>
          <cell r="K201">
            <v>2</v>
          </cell>
          <cell r="L201" t="str">
            <v>Quản lý nhân lực tại Công ty Cổ phần Copom thương mại và công nghệ</v>
          </cell>
          <cell r="M201" t="str">
            <v>GS.TS Phan Huy Đường</v>
          </cell>
          <cell r="N201" t="str">
            <v>Trường ĐHKT, ĐHQGHN</v>
          </cell>
          <cell r="O201" t="str">
            <v xml:space="preserve">3553 /QĐ-ĐHKT ngày  18/10/2017 </v>
          </cell>
          <cell r="P201">
            <v>912</v>
          </cell>
          <cell r="Q201" t="str">
            <v>/ĐHKT-QĐ ngày 17/04/2018</v>
          </cell>
          <cell r="R201" t="str">
            <v>912/ĐHKT-QĐ ngày 17/04/2018</v>
          </cell>
        </row>
        <row r="202">
          <cell r="C202" t="str">
            <v>Nguyễn Văn Hải 18/10/1980</v>
          </cell>
          <cell r="D202" t="str">
            <v>Nguyễn Văn Hải</v>
          </cell>
          <cell r="E202" t="str">
            <v>18/10/1980</v>
          </cell>
          <cell r="F202" t="str">
            <v>Quản lý vốn đầu tư xây dựng cơ bản từ nguồn vốn ngân sách nhà nước của huyện Thuận Thành, tỉnh Bắc Ninh</v>
          </cell>
          <cell r="G202" t="str">
            <v>Kinh tế chính trị</v>
          </cell>
          <cell r="H202" t="str">
            <v>Quản lý kinh tế</v>
          </cell>
          <cell r="I202" t="str">
            <v>60340410</v>
          </cell>
          <cell r="J202" t="str">
            <v>QH-2016-E</v>
          </cell>
          <cell r="K202">
            <v>2</v>
          </cell>
          <cell r="L202" t="str">
            <v>Quản lý vốn đầu tư xây dựng cơ bản từ nguồn vốn ngân sách nhà nước của huyện Thuận Thành, tỉnh Bắc Ninh</v>
          </cell>
          <cell r="M202" t="str">
            <v>PGS.TS Vũ Đức Thanh</v>
          </cell>
          <cell r="N202" t="str">
            <v>Trường ĐHKT, ĐHQGHN</v>
          </cell>
          <cell r="O202" t="str">
            <v xml:space="preserve">3553 /QĐ-ĐHKT ngày  18/10/2017 </v>
          </cell>
          <cell r="P202">
            <v>913</v>
          </cell>
          <cell r="Q202" t="str">
            <v>/ĐHKT-QĐ ngày 17/04/2018</v>
          </cell>
          <cell r="R202" t="str">
            <v>913/ĐHKT-QĐ ngày 17/04/2018</v>
          </cell>
        </row>
        <row r="203">
          <cell r="C203" t="str">
            <v>Đào Quang Hải 03/01/1978</v>
          </cell>
          <cell r="D203" t="str">
            <v>Đào Quang Hải</v>
          </cell>
          <cell r="E203" t="str">
            <v>03/01/1978</v>
          </cell>
          <cell r="F203" t="str">
            <v>Phát triển dịch vụ thuế điện tử tại Cục thuế thành phố Hà Nội</v>
          </cell>
          <cell r="G203" t="str">
            <v>Kinh tế chính trị</v>
          </cell>
          <cell r="H203" t="str">
            <v>Quản lý kinh tế</v>
          </cell>
          <cell r="I203" t="str">
            <v>60340410</v>
          </cell>
          <cell r="J203" t="str">
            <v>QH-2016-E</v>
          </cell>
          <cell r="K203">
            <v>2</v>
          </cell>
          <cell r="L203" t="str">
            <v>Phát triển dịch vụ thuế điện tử tại Cục thuế thành phố Hà Nội</v>
          </cell>
          <cell r="M203" t="str">
            <v>TS. Đinh Quang Ty</v>
          </cell>
          <cell r="N203" t="str">
            <v>Hội đồng lý luận trung ương</v>
          </cell>
          <cell r="O203" t="str">
            <v xml:space="preserve">3553 /QĐ-ĐHKT ngày  18/10/2017 </v>
          </cell>
          <cell r="P203">
            <v>914</v>
          </cell>
          <cell r="Q203" t="str">
            <v>/ĐHKT-QĐ ngày 17/04/2018</v>
          </cell>
          <cell r="R203" t="str">
            <v>914/ĐHKT-QĐ ngày 17/04/2018</v>
          </cell>
        </row>
        <row r="204">
          <cell r="C204" t="str">
            <v>Phạm Thúy Hằng 08/10/1986</v>
          </cell>
          <cell r="D204" t="str">
            <v>Phạm Thúy Hằng</v>
          </cell>
          <cell r="E204" t="str">
            <v>08/10/1986</v>
          </cell>
          <cell r="F204" t="str">
            <v>Quản lý nhân lực tại Sở giao thông vận tải Hà Nội</v>
          </cell>
          <cell r="G204" t="str">
            <v>Kinh tế chính trị</v>
          </cell>
          <cell r="H204" t="str">
            <v>Quản lý kinh tế</v>
          </cell>
          <cell r="I204" t="str">
            <v>60340410</v>
          </cell>
          <cell r="J204" t="str">
            <v>QH-2016-E</v>
          </cell>
          <cell r="K204">
            <v>2</v>
          </cell>
          <cell r="L204" t="str">
            <v>Quản lý nhân lực tại Sở giao thông vận tải Hà Nội</v>
          </cell>
          <cell r="M204" t="str">
            <v>TS. Lê Văn Chiến</v>
          </cell>
          <cell r="N204" t="str">
            <v>Học viện Chính trị Quốc Gia HCM</v>
          </cell>
          <cell r="O204" t="str">
            <v xml:space="preserve">3553 /QĐ-ĐHKT ngày  18/10/2017 </v>
          </cell>
          <cell r="P204">
            <v>915</v>
          </cell>
          <cell r="Q204" t="str">
            <v>/ĐHKT-QĐ ngày 17/04/2018</v>
          </cell>
          <cell r="R204" t="str">
            <v>915/ĐHKT-QĐ ngày 17/04/2018</v>
          </cell>
        </row>
        <row r="205">
          <cell r="C205" t="str">
            <v>Nguyễn Thị Thu Hằng 12/11/1977</v>
          </cell>
          <cell r="D205" t="str">
            <v>Nguyễn Thị Thu Hằng</v>
          </cell>
          <cell r="E205" t="str">
            <v>12/11/1977</v>
          </cell>
          <cell r="F205" t="str">
            <v>Quản lý chi thường xuyên ngân sách nhà nước tại Bệnh viện 19-8, Bộ Công An</v>
          </cell>
          <cell r="G205" t="str">
            <v>Kinh tế chính trị</v>
          </cell>
          <cell r="H205" t="str">
            <v>Quản lý kinh tế</v>
          </cell>
          <cell r="I205" t="str">
            <v>60340410</v>
          </cell>
          <cell r="J205" t="str">
            <v>QH-2016-E</v>
          </cell>
          <cell r="K205">
            <v>2</v>
          </cell>
          <cell r="L205" t="str">
            <v>Quản lý chi thường xuyên ngân sách nhà nước tại Bệnh viện 19-8, Bộ Công An</v>
          </cell>
          <cell r="M205" t="str">
            <v>PGS.TS Phạm Thị Hồng Điệp</v>
          </cell>
          <cell r="N205" t="str">
            <v>Trường ĐHKT, ĐHQGHN</v>
          </cell>
          <cell r="O205" t="str">
            <v xml:space="preserve">3553 /QĐ-ĐHKT ngày  18/10/2017 </v>
          </cell>
          <cell r="P205">
            <v>916</v>
          </cell>
          <cell r="Q205" t="str">
            <v>/ĐHKT-QĐ ngày 17/04/2018</v>
          </cell>
          <cell r="R205" t="str">
            <v>916/ĐHKT-QĐ ngày 17/04/2018</v>
          </cell>
        </row>
        <row r="206">
          <cell r="C206" t="str">
            <v>Vũ Thái Nam 10/05/1979</v>
          </cell>
          <cell r="D206" t="str">
            <v>Vũ Thái Nam</v>
          </cell>
          <cell r="E206" t="str">
            <v>10/05/1979</v>
          </cell>
          <cell r="F206" t="str">
            <v>Quản lý nhân lực tại Tổng công ty Bưu điện Việt Nam</v>
          </cell>
          <cell r="G206" t="str">
            <v>Kinh tế chính trị</v>
          </cell>
          <cell r="H206" t="str">
            <v>Quản lý kinh tế</v>
          </cell>
          <cell r="I206" t="str">
            <v>60340410</v>
          </cell>
          <cell r="J206" t="str">
            <v>QH-2016-E</v>
          </cell>
          <cell r="K206">
            <v>2</v>
          </cell>
          <cell r="L206" t="str">
            <v>Quản lý nhân lực tại Tổng công ty Bưu điện Việt Nam</v>
          </cell>
          <cell r="M206" t="str">
            <v>TS. Hoàng Khắc Lịch</v>
          </cell>
          <cell r="N206" t="str">
            <v>Trường ĐHKT, ĐHQGHN</v>
          </cell>
          <cell r="O206" t="str">
            <v xml:space="preserve">3553 /QĐ-ĐHKT ngày  18/10/2017 </v>
          </cell>
          <cell r="P206">
            <v>917</v>
          </cell>
          <cell r="Q206" t="str">
            <v>/ĐHKT-QĐ ngày 17/04/2018</v>
          </cell>
          <cell r="R206" t="str">
            <v>917/ĐHKT-QĐ ngày 17/04/2018</v>
          </cell>
        </row>
        <row r="207">
          <cell r="C207" t="str">
            <v>Trần Thị Lệ Hằng 24/12/1988</v>
          </cell>
          <cell r="D207" t="str">
            <v>Trần Thị Lệ Hằng</v>
          </cell>
          <cell r="E207" t="str">
            <v>24/12/1988</v>
          </cell>
          <cell r="F207" t="str">
            <v>Quản lý chi ngân sách nhà nước tại Trung tâm Thông tin, dữ liệu biển và hải đảo</v>
          </cell>
          <cell r="G207" t="str">
            <v>Kinh tế chính trị</v>
          </cell>
          <cell r="H207" t="str">
            <v>Quản lý kinh tế</v>
          </cell>
          <cell r="I207" t="str">
            <v>60340410</v>
          </cell>
          <cell r="J207" t="str">
            <v>QH-2016-E</v>
          </cell>
          <cell r="K207">
            <v>2</v>
          </cell>
          <cell r="L207" t="str">
            <v>Quản lý chi ngân sách nhà nước tại Trung tâm Thông tin, dữ liệu biển và hải đảo</v>
          </cell>
          <cell r="M207" t="str">
            <v>PGS.TS Nguyễn Hồng Sơn</v>
          </cell>
          <cell r="N207" t="str">
            <v>Đại học Quốc Gia Hà Nội</v>
          </cell>
          <cell r="O207" t="str">
            <v xml:space="preserve">3553 /QĐ-ĐHKT ngày  18/10/2017 </v>
          </cell>
          <cell r="P207">
            <v>918</v>
          </cell>
          <cell r="Q207" t="str">
            <v>/ĐHKT-QĐ ngày 17/04/2018</v>
          </cell>
          <cell r="R207" t="str">
            <v>918/ĐHKT-QĐ ngày 17/04/2018</v>
          </cell>
        </row>
        <row r="208">
          <cell r="C208" t="str">
            <v>Nguyễn Thị Hồng Hạnh 10/09/1978</v>
          </cell>
          <cell r="D208" t="str">
            <v>Nguyễn Thị Hồng Hạnh</v>
          </cell>
          <cell r="E208" t="str">
            <v>10/09/1978</v>
          </cell>
          <cell r="F208" t="str">
            <v>Quản lý nhân lực tại Công ty TNHH một thành viên BCA -  Thăng Long</v>
          </cell>
          <cell r="G208" t="str">
            <v>Kinh tế chính trị</v>
          </cell>
          <cell r="H208" t="str">
            <v>Quản lý kinh tế</v>
          </cell>
          <cell r="I208" t="str">
            <v>60340410</v>
          </cell>
          <cell r="J208" t="str">
            <v>QH-2016-E</v>
          </cell>
          <cell r="K208">
            <v>2</v>
          </cell>
          <cell r="L208" t="str">
            <v>Quản lý nhân lực tại Công ty TNHH một thành viên BCA -  Thăng Long</v>
          </cell>
          <cell r="M208" t="str">
            <v>GS.TS Phan Huy Đường</v>
          </cell>
          <cell r="N208" t="str">
            <v>Trường ĐHKT, ĐHQGHN</v>
          </cell>
          <cell r="O208" t="str">
            <v xml:space="preserve">3553 /QĐ-ĐHKT ngày  18/10/2017 </v>
          </cell>
          <cell r="P208">
            <v>919</v>
          </cell>
          <cell r="Q208" t="str">
            <v>/ĐHKT-QĐ ngày 17/04/2018</v>
          </cell>
          <cell r="R208" t="str">
            <v>919/ĐHKT-QĐ ngày 17/04/2018</v>
          </cell>
        </row>
        <row r="209">
          <cell r="C209" t="str">
            <v>Nguyễn Thị Thu Hiền 22/09/1984</v>
          </cell>
          <cell r="D209" t="str">
            <v>Nguyễn Thị Thu Hiền</v>
          </cell>
          <cell r="E209" t="str">
            <v>22/09/1984</v>
          </cell>
          <cell r="F209" t="str">
            <v>Quản lý nhà nước về xây dựng nông thôn mới tại huyện Đan Phượng, thành phố Hà Nội</v>
          </cell>
          <cell r="G209" t="str">
            <v>Kinh tế chính trị</v>
          </cell>
          <cell r="H209" t="str">
            <v>Quản lý kinh tế</v>
          </cell>
          <cell r="I209" t="str">
            <v>60340410</v>
          </cell>
          <cell r="J209" t="str">
            <v>QH-2016-E</v>
          </cell>
          <cell r="K209">
            <v>2</v>
          </cell>
          <cell r="L209" t="str">
            <v>Quản lý nhà nước về xây dựng nông thôn mới tại huyện Đan Phượng, thành phố Hà Nội</v>
          </cell>
          <cell r="M209" t="str">
            <v>TS. Lê Thị Hồng Điệp</v>
          </cell>
          <cell r="N209" t="str">
            <v>Trường ĐHKT, ĐHQGHN</v>
          </cell>
          <cell r="O209" t="str">
            <v xml:space="preserve">3553 /QĐ-ĐHKT ngày  18/10/2017 </v>
          </cell>
          <cell r="P209">
            <v>920</v>
          </cell>
          <cell r="Q209" t="str">
            <v>/ĐHKT-QĐ ngày 17/04/2018</v>
          </cell>
          <cell r="R209" t="str">
            <v>920/ĐHKT-QĐ ngày 17/04/2018</v>
          </cell>
        </row>
        <row r="210">
          <cell r="C210" t="str">
            <v>Đỗ Thu Hiền 02/08/1984</v>
          </cell>
          <cell r="D210" t="str">
            <v>Đỗ Thu Hiền</v>
          </cell>
          <cell r="E210" t="str">
            <v>02/08/1984</v>
          </cell>
          <cell r="F210" t="str">
            <v>Quản lý nhân lực tại Công ty TNHH Một thành viên truyền thông và công nghệ GSMART</v>
          </cell>
          <cell r="G210" t="str">
            <v>Kinh tế chính trị</v>
          </cell>
          <cell r="H210" t="str">
            <v>Quản lý kinh tế</v>
          </cell>
          <cell r="I210" t="str">
            <v>60340410</v>
          </cell>
          <cell r="J210" t="str">
            <v>QH-2016-E</v>
          </cell>
          <cell r="K210">
            <v>2</v>
          </cell>
          <cell r="L210" t="str">
            <v>Quản lý nhân lực tại Công ty TNHH Một thành viên truyền thông và công nghệ GSMART</v>
          </cell>
          <cell r="M210" t="str">
            <v>GS.TS Phan Huy Đường</v>
          </cell>
          <cell r="N210" t="str">
            <v>Trường ĐHKT, ĐHQGHN</v>
          </cell>
          <cell r="O210" t="str">
            <v xml:space="preserve">3553 /QĐ-ĐHKT ngày  18/10/2017 </v>
          </cell>
          <cell r="P210">
            <v>921</v>
          </cell>
          <cell r="Q210" t="str">
            <v>/ĐHKT-QĐ ngày 17/04/2018</v>
          </cell>
          <cell r="R210" t="str">
            <v>921/ĐHKT-QĐ ngày 17/04/2018</v>
          </cell>
        </row>
        <row r="211">
          <cell r="C211" t="str">
            <v>Nguyễn Thị Thu Hiền 14/01/1988</v>
          </cell>
          <cell r="D211" t="str">
            <v>Nguyễn Thị Thu Hiền</v>
          </cell>
          <cell r="E211" t="str">
            <v>14/01/1988</v>
          </cell>
          <cell r="F211" t="str">
            <v>Quản lý chất lượng dịch vụ đào tạo tại Trường Cao đẳng Công nghệ và Thương mại Hà Nội</v>
          </cell>
          <cell r="G211" t="str">
            <v>Kinh tế chính trị</v>
          </cell>
          <cell r="H211" t="str">
            <v>Quản lý kinh tế</v>
          </cell>
          <cell r="I211" t="str">
            <v>60340410</v>
          </cell>
          <cell r="J211" t="str">
            <v>QH-2016-E</v>
          </cell>
          <cell r="K211">
            <v>2</v>
          </cell>
          <cell r="L211" t="str">
            <v>Quản lý chất lượng dịch vụ đào tạo tại Trường Cao đẳng Công nghệ và Thương mại Hà Nội</v>
          </cell>
          <cell r="M211" t="str">
            <v>PGS.TS Đỗ Hữu Tùng</v>
          </cell>
          <cell r="N211" t="str">
            <v>Trường Đại học Mỏ Địa chất</v>
          </cell>
          <cell r="O211" t="str">
            <v xml:space="preserve">3553 /QĐ-ĐHKT ngày  18/10/2017 </v>
          </cell>
          <cell r="P211">
            <v>922</v>
          </cell>
          <cell r="Q211" t="str">
            <v>/ĐHKT-QĐ ngày 17/04/2018</v>
          </cell>
          <cell r="R211" t="str">
            <v>922/ĐHKT-QĐ ngày 17/04/2018</v>
          </cell>
        </row>
        <row r="212">
          <cell r="C212" t="str">
            <v>Đặng Thu Hiền 19/10/1985</v>
          </cell>
          <cell r="D212" t="str">
            <v>Đặng Thu Hiền</v>
          </cell>
          <cell r="E212" t="str">
            <v>19/10/1985</v>
          </cell>
          <cell r="F212" t="str">
            <v xml:space="preserve">Hoạt động giám sát các tổ chức tín dụng của Chi nhánh Bảo hiểm tiền gửi Việt Nam tại thành phố Hà Nội  </v>
          </cell>
          <cell r="G212" t="str">
            <v>Kinh tế chính trị</v>
          </cell>
          <cell r="H212" t="str">
            <v>Quản lý kinh tế</v>
          </cell>
          <cell r="I212" t="str">
            <v>60340410</v>
          </cell>
          <cell r="J212" t="str">
            <v>QH-2016-E</v>
          </cell>
          <cell r="K212">
            <v>2</v>
          </cell>
          <cell r="L212" t="str">
            <v xml:space="preserve">Hoạt động giám sát các tổ chức tín dụng của Chi nhánh Bảo hiểm tiền gửi Việt Nam tại thành phố Hà Nội  </v>
          </cell>
          <cell r="M212" t="str">
            <v>PGS.TS Lê Thị Anh Vân</v>
          </cell>
          <cell r="N212" t="str">
            <v>Trường Đại học Kinh tế Quốc Dân</v>
          </cell>
          <cell r="O212" t="str">
            <v xml:space="preserve">3553 /QĐ-ĐHKT ngày  18/10/2017 </v>
          </cell>
          <cell r="P212">
            <v>923</v>
          </cell>
          <cell r="Q212" t="str">
            <v>/ĐHKT-QĐ ngày 17/04/2018</v>
          </cell>
          <cell r="R212" t="str">
            <v>923/ĐHKT-QĐ ngày 17/04/2018</v>
          </cell>
        </row>
        <row r="213">
          <cell r="C213" t="str">
            <v>Nguyễn Thị Thanh Hoa 17/09/1979</v>
          </cell>
          <cell r="D213" t="str">
            <v>Nguyễn Thị Thanh Hoa</v>
          </cell>
          <cell r="E213" t="str">
            <v>17/09/1979</v>
          </cell>
          <cell r="F213" t="str">
            <v>Quản lý nhân lực tại Trung tâm khai thác ga Nội Bài, Cảng hàng không quốc tế Nội Bài</v>
          </cell>
          <cell r="G213" t="str">
            <v>Kinh tế chính trị</v>
          </cell>
          <cell r="H213" t="str">
            <v>Quản lý kinh tế</v>
          </cell>
          <cell r="I213" t="str">
            <v>60340410</v>
          </cell>
          <cell r="J213" t="str">
            <v>QH-2016-E</v>
          </cell>
          <cell r="K213">
            <v>2</v>
          </cell>
          <cell r="L213" t="str">
            <v>Quản lý nhân lực tại Trung tâm khai thác ga Nội Bài, Cảng hàng không quốc tế Nội Bài</v>
          </cell>
          <cell r="M213" t="str">
            <v>PGS.TS Trần Đức Hiệp</v>
          </cell>
          <cell r="N213" t="str">
            <v>Trường ĐHKT, ĐHQGHN</v>
          </cell>
          <cell r="O213" t="str">
            <v xml:space="preserve">3553 /QĐ-ĐHKT ngày  18/10/2017 </v>
          </cell>
          <cell r="P213">
            <v>924</v>
          </cell>
          <cell r="Q213" t="str">
            <v>/ĐHKT-QĐ ngày 17/04/2018</v>
          </cell>
          <cell r="R213" t="str">
            <v>924/ĐHKT-QĐ ngày 17/04/2018</v>
          </cell>
        </row>
        <row r="214">
          <cell r="C214" t="str">
            <v>Nguyễn Thái Hưng 08/11/1978</v>
          </cell>
          <cell r="D214" t="str">
            <v>Nguyễn Thái Hưng</v>
          </cell>
          <cell r="E214" t="str">
            <v>08/11/1978</v>
          </cell>
          <cell r="F214" t="str">
            <v>Hoàn thiện bộ máy tổ chức quản lý của Viện Khoa học Thủy lợi Việt Nam theo cơ chế tự chủ</v>
          </cell>
          <cell r="G214" t="str">
            <v>Kinh tế chính trị</v>
          </cell>
          <cell r="H214" t="str">
            <v>Quản lý kinh tế</v>
          </cell>
          <cell r="I214" t="str">
            <v>60340410</v>
          </cell>
          <cell r="J214" t="str">
            <v>QH-2016-E</v>
          </cell>
          <cell r="K214">
            <v>2</v>
          </cell>
          <cell r="L214" t="str">
            <v>Hoàn thiện bộ máy tổ chức quản lý của Viện Khoa học Thủy lợi Việt Nam theo cơ chế tự chủ</v>
          </cell>
          <cell r="M214" t="str">
            <v>PGS.TS Trần Đức Hiệp</v>
          </cell>
          <cell r="N214" t="str">
            <v>Trường ĐHKT, ĐHQGHN</v>
          </cell>
          <cell r="O214" t="str">
            <v xml:space="preserve">3553 /QĐ-ĐHKT ngày  18/10/2017 </v>
          </cell>
          <cell r="P214">
            <v>925</v>
          </cell>
          <cell r="Q214" t="str">
            <v>/ĐHKT-QĐ ngày 17/04/2018</v>
          </cell>
          <cell r="R214" t="str">
            <v>925/ĐHKT-QĐ ngày 17/04/2018</v>
          </cell>
        </row>
        <row r="215">
          <cell r="C215" t="str">
            <v>Nguyễn Quốc Hưng 13/06/1984</v>
          </cell>
          <cell r="D215" t="str">
            <v>Nguyễn Quốc Hưng</v>
          </cell>
          <cell r="E215" t="str">
            <v>13/06/1984</v>
          </cell>
          <cell r="F215" t="str">
            <v>Quản lý nhà nước về đất đai trên địa bàn huyện Xuân Trường, Tỉnh Nam Định</v>
          </cell>
          <cell r="G215" t="str">
            <v>Kinh tế chính trị</v>
          </cell>
          <cell r="H215" t="str">
            <v>Quản lý kinh tế</v>
          </cell>
          <cell r="I215" t="str">
            <v>60340410</v>
          </cell>
          <cell r="J215" t="str">
            <v>QH-2016-E</v>
          </cell>
          <cell r="K215">
            <v>2</v>
          </cell>
          <cell r="L215" t="str">
            <v>Quản lý nhà nước về đất đai trên địa bàn huyện Xuân Trường, Tỉnh Nam Định</v>
          </cell>
          <cell r="M215" t="str">
            <v>TS. Trần Quang Tuyến</v>
          </cell>
          <cell r="N215" t="str">
            <v>Trường ĐHKT, ĐHQGHN</v>
          </cell>
          <cell r="O215" t="str">
            <v xml:space="preserve">3553 /QĐ-ĐHKT ngày  18/10/2017 </v>
          </cell>
          <cell r="P215">
            <v>926</v>
          </cell>
          <cell r="Q215" t="str">
            <v>/ĐHKT-QĐ ngày 17/04/2018</v>
          </cell>
          <cell r="R215" t="str">
            <v>926/ĐHKT-QĐ ngày 17/04/2018</v>
          </cell>
        </row>
        <row r="216">
          <cell r="C216" t="str">
            <v>Bùi Thị Thu Hương 19/05/1982</v>
          </cell>
          <cell r="D216" t="str">
            <v>Bùi Thị Thu Hương</v>
          </cell>
          <cell r="E216" t="str">
            <v>19/05/1982</v>
          </cell>
          <cell r="F216" t="str">
            <v>Quản lý đội ngũ chuyên viên Trường Đại học Công nghệ, Đại học Quốc Gia Hà Nội</v>
          </cell>
          <cell r="G216" t="str">
            <v>Kinh tế chính trị</v>
          </cell>
          <cell r="H216" t="str">
            <v>Quản lý kinh tế</v>
          </cell>
          <cell r="I216" t="str">
            <v>60340410</v>
          </cell>
          <cell r="J216" t="str">
            <v>QH-2016-E</v>
          </cell>
          <cell r="K216">
            <v>2</v>
          </cell>
          <cell r="L216" t="str">
            <v>Quản lý đội ngũ chuyên viên Trường Đại học Công nghệ, Đại học Quốc Gia Hà Nội</v>
          </cell>
          <cell r="M216" t="str">
            <v>PGS.TS Phạm Thị Hồng Điệp</v>
          </cell>
          <cell r="N216" t="str">
            <v>Trường ĐHKT, ĐHQGHN</v>
          </cell>
          <cell r="O216" t="str">
            <v xml:space="preserve">3553 /QĐ-ĐHKT ngày  18/10/2017 </v>
          </cell>
          <cell r="P216">
            <v>927</v>
          </cell>
          <cell r="Q216" t="str">
            <v>/ĐHKT-QĐ ngày 17/04/2018</v>
          </cell>
          <cell r="R216" t="str">
            <v>927/ĐHKT-QĐ ngày 17/04/2018</v>
          </cell>
        </row>
        <row r="217">
          <cell r="C217" t="str">
            <v>Hà Thị Thanh Hương 31/03/1976</v>
          </cell>
          <cell r="D217" t="str">
            <v>Hà Thị Thanh Hương</v>
          </cell>
          <cell r="E217" t="str">
            <v>31/03/1976</v>
          </cell>
          <cell r="F217" t="str">
            <v xml:space="preserve">Quản lý vốn tại Công ty TNHH MTV nhiên liệu Hàng không Việt Nam </v>
          </cell>
          <cell r="G217" t="str">
            <v>Kinh tế chính trị</v>
          </cell>
          <cell r="H217" t="str">
            <v>Quản lý kinh tế</v>
          </cell>
          <cell r="I217" t="str">
            <v>60340410</v>
          </cell>
          <cell r="J217" t="str">
            <v>QH-2016-E</v>
          </cell>
          <cell r="K217">
            <v>2</v>
          </cell>
          <cell r="L217" t="str">
            <v xml:space="preserve">Quản lý vốn tại Công ty TNHH MTV nhiên liệu Hàng không Việt Nam </v>
          </cell>
          <cell r="M217" t="str">
            <v>GS.TS Phan Huy Đường</v>
          </cell>
          <cell r="N217" t="str">
            <v>Trường ĐHKT, ĐHQGHN</v>
          </cell>
          <cell r="O217" t="str">
            <v xml:space="preserve">3553 /QĐ-ĐHKT ngày  18/10/2017 </v>
          </cell>
          <cell r="P217">
            <v>928</v>
          </cell>
          <cell r="Q217" t="str">
            <v>/ĐHKT-QĐ ngày 17/04/2018</v>
          </cell>
          <cell r="R217" t="str">
            <v>928/ĐHKT-QĐ ngày 17/04/2018</v>
          </cell>
        </row>
        <row r="218">
          <cell r="C218" t="str">
            <v>Từ Diệu Hương 21/10/1977</v>
          </cell>
          <cell r="D218" t="str">
            <v>Từ Diệu Hương</v>
          </cell>
          <cell r="E218" t="str">
            <v>21/10/1977</v>
          </cell>
          <cell r="F218" t="str">
            <v>Quản lý cho vay doanh nghiệp vừa và nhỏ tại Ngân hàng nông nghiệp và phát triển nông thôn Việt Nam - chi nhánh Mỹ Đình</v>
          </cell>
          <cell r="G218" t="str">
            <v>Kinh tế chính trị</v>
          </cell>
          <cell r="H218" t="str">
            <v>Quản lý kinh tế</v>
          </cell>
          <cell r="I218" t="str">
            <v>60340410</v>
          </cell>
          <cell r="J218" t="str">
            <v>QH-2016-E</v>
          </cell>
          <cell r="K218">
            <v>2</v>
          </cell>
          <cell r="L218" t="str">
            <v>Quản lý cho vay doanh nghiệp vừa và nhỏ tại Ngân hàng nông nghiệp và phát triển nông thôn Việt Nam - chi nhánh Mỹ Đình</v>
          </cell>
          <cell r="M218" t="str">
            <v>PGS.TS Lê Thị Anh Vân</v>
          </cell>
          <cell r="N218" t="str">
            <v>Trường Đại học Kinh tế Quốc Dân</v>
          </cell>
          <cell r="O218" t="str">
            <v xml:space="preserve">3553 /QĐ-ĐHKT ngày  18/10/2017 </v>
          </cell>
          <cell r="P218">
            <v>929</v>
          </cell>
          <cell r="Q218" t="str">
            <v>/ĐHKT-QĐ ngày 17/04/2018</v>
          </cell>
          <cell r="R218" t="str">
            <v>929/ĐHKT-QĐ ngày 17/04/2018</v>
          </cell>
        </row>
        <row r="219">
          <cell r="C219" t="str">
            <v>Phạm Ngọc Sơn 08/05/1985</v>
          </cell>
          <cell r="D219" t="str">
            <v>Phạm Ngọc Sơn</v>
          </cell>
          <cell r="E219" t="str">
            <v>08/05/1985</v>
          </cell>
          <cell r="F219" t="str">
            <v>Quản lý chuỗi giá trị chè Shan tại Huyện Tủa Chùa của Công ty cổ phần giống nông nghiệp Điện Biên</v>
          </cell>
          <cell r="G219" t="str">
            <v>Kinh tế chính trị</v>
          </cell>
          <cell r="H219" t="str">
            <v>Quản lý kinh tế</v>
          </cell>
          <cell r="I219" t="str">
            <v>60340410</v>
          </cell>
          <cell r="J219" t="str">
            <v>QH-2016-E</v>
          </cell>
          <cell r="K219">
            <v>2</v>
          </cell>
          <cell r="L219" t="str">
            <v>Quản lý chuỗi giá trị chè Shan tại Huyện Tủa Chùa của Công ty cổ phần giống nông nghiệp Điện Biên</v>
          </cell>
          <cell r="M219" t="str">
            <v>TS. Bùi Đại Dũng</v>
          </cell>
          <cell r="N219" t="str">
            <v>Trường ĐHKT, ĐHQGHN</v>
          </cell>
          <cell r="O219" t="str">
            <v xml:space="preserve">3553 /QĐ-ĐHKT ngày  18/10/2017 </v>
          </cell>
          <cell r="P219">
            <v>930</v>
          </cell>
          <cell r="Q219" t="str">
            <v>/ĐHKT-QĐ ngày 17/04/2018</v>
          </cell>
          <cell r="R219" t="str">
            <v>930/ĐHKT-QĐ ngày 17/04/2018</v>
          </cell>
        </row>
        <row r="220">
          <cell r="C220" t="str">
            <v>Vũ Diệu Huyền 01/08/1981</v>
          </cell>
          <cell r="D220" t="str">
            <v>Vũ Diệu Huyền</v>
          </cell>
          <cell r="E220" t="str">
            <v>01/08/1981</v>
          </cell>
          <cell r="F220" t="str">
            <v>Quản lý nhà nước về chuyển dịch cơ cấu kinh tế nông nghiệp ở huyện Đan Phượng, thành phố Hà Nội</v>
          </cell>
          <cell r="G220" t="str">
            <v>Kinh tế chính trị</v>
          </cell>
          <cell r="H220" t="str">
            <v>Quản lý kinh tế</v>
          </cell>
          <cell r="I220" t="str">
            <v>60340410</v>
          </cell>
          <cell r="J220" t="str">
            <v>QH-2016-E</v>
          </cell>
          <cell r="K220">
            <v>2</v>
          </cell>
          <cell r="L220" t="str">
            <v>Quản lý nhà nước về chuyển dịch cơ cấu kinh tế nông nghiệp ở huyện Đan Phượng, thành phố Hà Nội</v>
          </cell>
          <cell r="M220" t="str">
            <v>TS. Lê Thị Hồng Điệp</v>
          </cell>
          <cell r="N220" t="str">
            <v>Trường ĐHKT, ĐHQGHN</v>
          </cell>
          <cell r="O220" t="str">
            <v xml:space="preserve">3553 /QĐ-ĐHKT ngày  18/10/2017 </v>
          </cell>
          <cell r="P220">
            <v>931</v>
          </cell>
          <cell r="Q220" t="str">
            <v>/ĐHKT-QĐ ngày 17/04/2018</v>
          </cell>
          <cell r="R220" t="str">
            <v>931/ĐHKT-QĐ ngày 17/04/2018</v>
          </cell>
        </row>
        <row r="221">
          <cell r="C221" t="str">
            <v>Đoàn Bảo Khánh 20/12/1990</v>
          </cell>
          <cell r="D221" t="str">
            <v>Đoàn Bảo Khánh</v>
          </cell>
          <cell r="E221" t="str">
            <v>20/12/1990</v>
          </cell>
          <cell r="F221" t="str">
            <v>Quản lý đầu tư công của Quận Hoàn Kiếm, thành phố Hà Nội</v>
          </cell>
          <cell r="G221" t="str">
            <v>Kinh tế chính trị</v>
          </cell>
          <cell r="H221" t="str">
            <v>Quản lý kinh tế</v>
          </cell>
          <cell r="I221" t="str">
            <v>60340410</v>
          </cell>
          <cell r="J221" t="str">
            <v>QH-2016-E</v>
          </cell>
          <cell r="K221">
            <v>2</v>
          </cell>
          <cell r="L221" t="str">
            <v>Quản lý đầu tư công của Quận Hoàn Kiếm, thành phố Hà Nội</v>
          </cell>
          <cell r="M221" t="str">
            <v>TS. Lê Thị Hồng Điệp</v>
          </cell>
          <cell r="N221" t="str">
            <v>Trường ĐHKT, ĐHQGHN</v>
          </cell>
          <cell r="O221" t="str">
            <v xml:space="preserve">3553 /QĐ-ĐHKT ngày  18/10/2017 </v>
          </cell>
          <cell r="P221">
            <v>932</v>
          </cell>
          <cell r="Q221" t="str">
            <v>/ĐHKT-QĐ ngày 17/04/2018</v>
          </cell>
          <cell r="R221" t="str">
            <v>932/ĐHKT-QĐ ngày 17/04/2018</v>
          </cell>
        </row>
        <row r="222">
          <cell r="C222" t="str">
            <v>Trần Đình Khoa 06/02/1983</v>
          </cell>
          <cell r="D222" t="str">
            <v>Trần Đình Khoa</v>
          </cell>
          <cell r="E222" t="str">
            <v>06/02/1983</v>
          </cell>
          <cell r="F222" t="str">
            <v>Tạo động lực làm việc cho người lao động tại Cục tin học và Thống kê Tài chính</v>
          </cell>
          <cell r="G222" t="str">
            <v>Kinh tế chính trị</v>
          </cell>
          <cell r="H222" t="str">
            <v>Quản lý kinh tế</v>
          </cell>
          <cell r="I222" t="str">
            <v>60340410</v>
          </cell>
          <cell r="J222" t="str">
            <v>QH-2016-E</v>
          </cell>
          <cell r="K222">
            <v>2</v>
          </cell>
          <cell r="L222" t="str">
            <v>Tạo động lực làm việc cho người lao động tại Cục tin học và Thống kê Tài chính</v>
          </cell>
          <cell r="M222" t="str">
            <v>TS. Trần Đức Vui</v>
          </cell>
          <cell r="N222" t="str">
            <v>Trường ĐHKT, ĐHQGHN</v>
          </cell>
          <cell r="O222" t="str">
            <v xml:space="preserve">3553 /QĐ-ĐHKT ngày  18/10/2017 </v>
          </cell>
          <cell r="P222">
            <v>933</v>
          </cell>
          <cell r="Q222" t="str">
            <v>/ĐHKT-QĐ ngày 17/04/2018</v>
          </cell>
          <cell r="R222" t="str">
            <v>933/ĐHKT-QĐ ngày 17/04/2018</v>
          </cell>
        </row>
        <row r="223">
          <cell r="C223" t="str">
            <v>Bùi Thanh Liêm 26/01/1986</v>
          </cell>
          <cell r="D223" t="str">
            <v>Bùi Thanh Liêm</v>
          </cell>
          <cell r="E223" t="str">
            <v>26/01/1986</v>
          </cell>
          <cell r="F223" t="str">
            <v>Quản lý nhà nước về thu hút vốn đầu tư nước ngoài tại địa bàn Hà Nội</v>
          </cell>
          <cell r="G223" t="str">
            <v>Kinh tế chính trị</v>
          </cell>
          <cell r="H223" t="str">
            <v>Quản lý kinh tế</v>
          </cell>
          <cell r="I223" t="str">
            <v>60340410</v>
          </cell>
          <cell r="J223" t="str">
            <v>QH-2016-E</v>
          </cell>
          <cell r="K223">
            <v>2</v>
          </cell>
          <cell r="L223" t="str">
            <v>Quản lý nhà nước về thu hút vốn đầu tư nước ngoài tại địa bàn Hà Nội</v>
          </cell>
          <cell r="M223" t="str">
            <v>PGS.TS Đinh Văn Thông</v>
          </cell>
          <cell r="N223" t="str">
            <v>Trường ĐHKT, ĐHQGHN</v>
          </cell>
          <cell r="O223" t="str">
            <v xml:space="preserve">3553 /QĐ-ĐHKT ngày  18/10/2017 </v>
          </cell>
          <cell r="P223">
            <v>934</v>
          </cell>
          <cell r="Q223" t="str">
            <v>/ĐHKT-QĐ ngày 17/04/2018</v>
          </cell>
          <cell r="R223" t="str">
            <v>934/ĐHKT-QĐ ngày 17/04/2018</v>
          </cell>
        </row>
        <row r="224">
          <cell r="C224" t="str">
            <v>Bùi Thị Liên 06/10/1983</v>
          </cell>
          <cell r="D224" t="str">
            <v>Bùi Thị Liên</v>
          </cell>
          <cell r="E224" t="str">
            <v>06/10/1983</v>
          </cell>
          <cell r="F224" t="str">
            <v>Quản lý tín dụng đối với học sinh, sinh viên tại Chi nhánh Ngân hàng chính sách xã hội tỉnh Hà Giang</v>
          </cell>
          <cell r="G224" t="str">
            <v>Kinh tế chính trị</v>
          </cell>
          <cell r="H224" t="str">
            <v>Quản lý kinh tế</v>
          </cell>
          <cell r="I224" t="str">
            <v>60340410</v>
          </cell>
          <cell r="J224" t="str">
            <v>QH-2016-E</v>
          </cell>
          <cell r="K224">
            <v>2</v>
          </cell>
          <cell r="L224" t="str">
            <v>Quản lý tín dụng đối với học sinh, sinh viên tại Chi nhánh Ngân hàng chính sách xã hội tỉnh Hà Giang</v>
          </cell>
          <cell r="M224" t="str">
            <v>TS. Đỗ Anh Đức</v>
          </cell>
          <cell r="N224" t="str">
            <v>Trường ĐHKT, ĐHQGHN</v>
          </cell>
          <cell r="O224" t="str">
            <v xml:space="preserve">3553 /QĐ-ĐHKT ngày  18/10/2017 </v>
          </cell>
          <cell r="P224">
            <v>935</v>
          </cell>
          <cell r="Q224" t="str">
            <v>/ĐHKT-QĐ ngày 17/04/2018</v>
          </cell>
          <cell r="R224" t="str">
            <v>935/ĐHKT-QĐ ngày 17/04/2018</v>
          </cell>
        </row>
        <row r="225">
          <cell r="C225" t="str">
            <v>Nguyễn Hoàng Loan 17/05/1982</v>
          </cell>
          <cell r="D225" t="str">
            <v>Nguyễn Hoàng Loan</v>
          </cell>
          <cell r="E225" t="str">
            <v>17/05/1982</v>
          </cell>
          <cell r="F225" t="str">
            <v>Quản lý nhân lực tại Ban quản lý dự án nhà máy thủy điện Sơn La</v>
          </cell>
          <cell r="G225" t="str">
            <v>Kinh tế chính trị</v>
          </cell>
          <cell r="H225" t="str">
            <v>Quản lý kinh tế</v>
          </cell>
          <cell r="I225" t="str">
            <v>60340410</v>
          </cell>
          <cell r="J225" t="str">
            <v>QH-2016-E</v>
          </cell>
          <cell r="K225">
            <v>2</v>
          </cell>
          <cell r="L225" t="str">
            <v>Quản lý nhân lực tại Ban quản lý dự án nhà máy thủy điện Sơn La</v>
          </cell>
          <cell r="M225" t="str">
            <v>TS. Trần Quang Tuyến</v>
          </cell>
          <cell r="N225" t="str">
            <v>Trường ĐHKT, ĐHQGHN</v>
          </cell>
          <cell r="O225" t="str">
            <v xml:space="preserve">3553 /QĐ-ĐHKT ngày  18/10/2017 </v>
          </cell>
          <cell r="P225">
            <v>936</v>
          </cell>
          <cell r="Q225" t="str">
            <v>/ĐHKT-QĐ ngày 17/04/2018</v>
          </cell>
          <cell r="R225" t="str">
            <v>936/ĐHKT-QĐ ngày 17/04/2018</v>
          </cell>
        </row>
        <row r="226">
          <cell r="C226" t="str">
            <v>Nguyễn Thị Lương 27/10/1986</v>
          </cell>
          <cell r="D226" t="str">
            <v>Nguyễn Thị Lương</v>
          </cell>
          <cell r="E226" t="str">
            <v>27/10/1986</v>
          </cell>
          <cell r="F226" t="str">
            <v>Quản lý nhân lực tại Công ty cổ phần đầu tư thương mại quốc tế Mặt trời Việt</v>
          </cell>
          <cell r="G226" t="str">
            <v>Kinh tế chính trị</v>
          </cell>
          <cell r="H226" t="str">
            <v>Quản lý kinh tế</v>
          </cell>
          <cell r="I226" t="str">
            <v>60340410</v>
          </cell>
          <cell r="J226" t="str">
            <v>QH-2016-E</v>
          </cell>
          <cell r="K226">
            <v>2</v>
          </cell>
          <cell r="L226" t="str">
            <v>Quản lý nhân lực tại Công ty cổ phần đầu tư thương mại quốc tế Mặt trời Việt</v>
          </cell>
          <cell r="M226" t="str">
            <v>TS. Đỗ Anh Đức</v>
          </cell>
          <cell r="N226" t="str">
            <v>Trường ĐHKT, ĐHQGHN</v>
          </cell>
          <cell r="O226" t="str">
            <v xml:space="preserve">3553 /QĐ-ĐHKT ngày  18/10/2017 </v>
          </cell>
          <cell r="P226">
            <v>937</v>
          </cell>
          <cell r="Q226" t="str">
            <v>/ĐHKT-QĐ ngày 17/04/2018</v>
          </cell>
          <cell r="R226" t="str">
            <v>937/ĐHKT-QĐ ngày 17/04/2018</v>
          </cell>
        </row>
        <row r="227">
          <cell r="C227" t="str">
            <v>Nguyễn Thị Thúy Ly 17/02/1981</v>
          </cell>
          <cell r="D227" t="str">
            <v>Nguyễn Thị Thúy Ly</v>
          </cell>
          <cell r="E227" t="str">
            <v>17/02/1981</v>
          </cell>
          <cell r="F227" t="str">
            <v>Quản lý nhân lực tại Tổng công ty cổ phần điện tử và tin học Việt Nam</v>
          </cell>
          <cell r="G227" t="str">
            <v>Kinh tế chính trị</v>
          </cell>
          <cell r="H227" t="str">
            <v>Quản lý kinh tế</v>
          </cell>
          <cell r="I227" t="str">
            <v>60340410</v>
          </cell>
          <cell r="J227" t="str">
            <v>QH-2016-E</v>
          </cell>
          <cell r="K227">
            <v>2</v>
          </cell>
          <cell r="L227" t="str">
            <v>Quản lý nhân lực tại Tổng công ty cổ phần điện tử và tin học Việt Nam</v>
          </cell>
          <cell r="M227" t="str">
            <v>TS. Hoàng Xuân Lâm</v>
          </cell>
          <cell r="N227" t="str">
            <v>Trường ĐH Công nghệ và Quản lý Hữu Nghị</v>
          </cell>
          <cell r="O227" t="str">
            <v xml:space="preserve">3553 /QĐ-ĐHKT ngày  18/10/2017 </v>
          </cell>
          <cell r="P227">
            <v>938</v>
          </cell>
          <cell r="Q227" t="str">
            <v>/ĐHKT-QĐ ngày 17/04/2018</v>
          </cell>
          <cell r="R227" t="str">
            <v>938/ĐHKT-QĐ ngày 17/04/2018</v>
          </cell>
        </row>
        <row r="228">
          <cell r="C228" t="str">
            <v>Hà Ngọc Lý 29/07/1984</v>
          </cell>
          <cell r="D228" t="str">
            <v>Hà Ngọc Lý</v>
          </cell>
          <cell r="E228" t="str">
            <v>29/07/1984</v>
          </cell>
          <cell r="F228" t="str">
            <v>Áp dụng hệ thống quản lý chất lượng theo tiêu chuẩn ISO 9001:2008 tại Kho bạc Nhà nước Vĩnh Phúc</v>
          </cell>
          <cell r="G228" t="str">
            <v>Kinh tế chính trị</v>
          </cell>
          <cell r="H228" t="str">
            <v>Quản lý kinh tế</v>
          </cell>
          <cell r="I228" t="str">
            <v>60340410</v>
          </cell>
          <cell r="J228" t="str">
            <v>QH-2016-E</v>
          </cell>
          <cell r="K228">
            <v>2</v>
          </cell>
          <cell r="L228" t="str">
            <v>Áp dụng hệ thống quản lý chất lượng theo tiêu chuẩn ISO 9001:2008 tại Kho bạc Nhà nước Vĩnh Phúc</v>
          </cell>
          <cell r="M228" t="str">
            <v>PGS.TS Lê Danh Tốn</v>
          </cell>
          <cell r="N228" t="str">
            <v>Trường ĐHKT, ĐHQGHN</v>
          </cell>
          <cell r="O228" t="str">
            <v xml:space="preserve">3553 /QĐ-ĐHKT ngày  18/10/2017 </v>
          </cell>
          <cell r="P228">
            <v>939</v>
          </cell>
          <cell r="Q228" t="str">
            <v>/ĐHKT-QĐ ngày 17/04/2018</v>
          </cell>
          <cell r="R228" t="str">
            <v>939/ĐHKT-QĐ ngày 17/04/2018</v>
          </cell>
        </row>
        <row r="229">
          <cell r="C229" t="str">
            <v>Bùi Hồng Mạnh 18/03/1979</v>
          </cell>
          <cell r="D229" t="str">
            <v>Bùi Hồng Mạnh</v>
          </cell>
          <cell r="E229" t="str">
            <v>18/03/1979</v>
          </cell>
          <cell r="F229" t="str">
            <v>Quản lý nhân lực tại cơ quan Thanh tra Chính phủ</v>
          </cell>
          <cell r="G229" t="str">
            <v>Kinh tế chính trị</v>
          </cell>
          <cell r="H229" t="str">
            <v>Quản lý kinh tế</v>
          </cell>
          <cell r="I229" t="str">
            <v>60340410</v>
          </cell>
          <cell r="J229" t="str">
            <v>QH-2016-E</v>
          </cell>
          <cell r="K229">
            <v>2</v>
          </cell>
          <cell r="L229" t="str">
            <v>Quản lý nhân lực tại cơ quan Thanh tra Chính phủ</v>
          </cell>
          <cell r="M229" t="str">
            <v>PGS.TS Trần Đức Hiệp</v>
          </cell>
          <cell r="N229" t="str">
            <v>Trường ĐHKT, ĐHQGHN</v>
          </cell>
          <cell r="O229" t="str">
            <v xml:space="preserve">3553 /QĐ-ĐHKT ngày  18/10/2017 </v>
          </cell>
          <cell r="P229">
            <v>940</v>
          </cell>
          <cell r="Q229" t="str">
            <v>/ĐHKT-QĐ ngày 17/04/2018</v>
          </cell>
          <cell r="R229" t="str">
            <v>940/ĐHKT-QĐ ngày 17/04/2018</v>
          </cell>
        </row>
        <row r="230">
          <cell r="C230" t="str">
            <v>Trần Văn Thiện 04/09/1967</v>
          </cell>
          <cell r="D230" t="str">
            <v>Trần Văn Thiện</v>
          </cell>
          <cell r="E230" t="str">
            <v>04/09/1967</v>
          </cell>
          <cell r="F230" t="str">
            <v>Quản lý vốn đầu tư xây dựng tại Tổng cục cảnh sát thi hành án hình sự và hỗ trợ tư pháp</v>
          </cell>
          <cell r="G230" t="str">
            <v>Kinh tế chính trị</v>
          </cell>
          <cell r="H230" t="str">
            <v>Quản lý kinh tế</v>
          </cell>
          <cell r="I230" t="str">
            <v>60340410</v>
          </cell>
          <cell r="J230" t="str">
            <v>QH-2016-E</v>
          </cell>
          <cell r="K230">
            <v>2</v>
          </cell>
          <cell r="L230" t="str">
            <v>Quản lý vốn đầu tư xây dựng tại Tổng cục cảnh sát thi hành án hình sự và hỗ trợ tư pháp</v>
          </cell>
          <cell r="M230" t="str">
            <v>PGS.TS Nguyễn Trúc Lê</v>
          </cell>
          <cell r="N230" t="str">
            <v>Trường ĐHKT, ĐHQGHN</v>
          </cell>
          <cell r="O230" t="str">
            <v xml:space="preserve">3553 /QĐ-ĐHKT ngày  18/10/2017 </v>
          </cell>
          <cell r="P230">
            <v>941</v>
          </cell>
          <cell r="Q230" t="str">
            <v>/ĐHKT-QĐ ngày 17/04/2018</v>
          </cell>
          <cell r="R230" t="str">
            <v>941/ĐHKT-QĐ ngày 17/04/2018</v>
          </cell>
        </row>
        <row r="231">
          <cell r="C231" t="str">
            <v>Phạm Quang Minh 20/05/1978</v>
          </cell>
          <cell r="D231" t="str">
            <v>Phạm Quang Minh</v>
          </cell>
          <cell r="E231" t="str">
            <v>20/05/1978</v>
          </cell>
          <cell r="F231" t="str">
            <v>Quản lý hoạt động huy động vốn tại Ngân hàng Thương mại cổ phần Kỹ thương Việt Nam -  chi nhánh Long Biên</v>
          </cell>
          <cell r="G231" t="str">
            <v>Kinh tế chính trị</v>
          </cell>
          <cell r="H231" t="str">
            <v>Quản lý kinh tế</v>
          </cell>
          <cell r="I231" t="str">
            <v>60340410</v>
          </cell>
          <cell r="J231" t="str">
            <v>QH-2016-E</v>
          </cell>
          <cell r="K231">
            <v>2</v>
          </cell>
          <cell r="L231" t="str">
            <v>Quản lý hoạt động huy động vốn tại Ngân hàng Thương mại cổ phần Kỹ thương Việt Nam -  chi nhánh Long Biên</v>
          </cell>
          <cell r="M231" t="str">
            <v>TS. Vũ Thị Dậu</v>
          </cell>
          <cell r="N231" t="str">
            <v>Nguyên cán bộ Trường ĐH Kinh tế, ĐHQGHN</v>
          </cell>
          <cell r="O231" t="str">
            <v xml:space="preserve">3553 /QĐ-ĐHKT ngày  18/10/2017 </v>
          </cell>
          <cell r="P231">
            <v>942</v>
          </cell>
          <cell r="Q231" t="str">
            <v>/ĐHKT-QĐ ngày 17/04/2018</v>
          </cell>
          <cell r="R231" t="str">
            <v>942/ĐHKT-QĐ ngày 17/04/2018</v>
          </cell>
        </row>
        <row r="232">
          <cell r="C232" t="str">
            <v>Phạm Văn Minh 12/06/1990</v>
          </cell>
          <cell r="D232" t="str">
            <v>Phạm Văn Minh</v>
          </cell>
          <cell r="E232" t="str">
            <v>12/06/1990</v>
          </cell>
          <cell r="F232" t="str">
            <v>Quản lý ngân sách nhà nước trên địa bàn huyện Mê Linh, thành phố Hà Nội.</v>
          </cell>
          <cell r="G232" t="str">
            <v>Kinh tế chính trị</v>
          </cell>
          <cell r="H232" t="str">
            <v>Quản lý kinh tế</v>
          </cell>
          <cell r="I232" t="str">
            <v>60340410</v>
          </cell>
          <cell r="J232" t="str">
            <v>QH-2016-E</v>
          </cell>
          <cell r="K232">
            <v>2</v>
          </cell>
          <cell r="L232" t="str">
            <v>Quản lý ngân sách nhà nước trên địa bàn huyện Mê Linh, thành phố Hà Nội.</v>
          </cell>
          <cell r="M232" t="str">
            <v>TS. Hoàng Triều Hoa</v>
          </cell>
          <cell r="N232" t="str">
            <v>Trường ĐHKT, ĐHQGHN</v>
          </cell>
          <cell r="O232" t="str">
            <v xml:space="preserve">3553 /QĐ-ĐHKT ngày  18/10/2017 </v>
          </cell>
          <cell r="P232">
            <v>943</v>
          </cell>
          <cell r="Q232" t="str">
            <v>/ĐHKT-QĐ ngày 17/04/2018</v>
          </cell>
          <cell r="R232" t="str">
            <v>943/ĐHKT-QĐ ngày 17/04/2018</v>
          </cell>
        </row>
        <row r="233">
          <cell r="C233" t="str">
            <v>Hồ Quang Minh 14/08/1982</v>
          </cell>
          <cell r="D233" t="str">
            <v>Hồ Quang Minh</v>
          </cell>
          <cell r="E233" t="str">
            <v>14/08/1982</v>
          </cell>
          <cell r="F233" t="str">
            <v>Quản lý các dự án đầu tư xây dựng công trình sử dụng vốn ngân sách nhà nước trong trên địa bàn Quận Hoàn Kiếm, Thành phố Hà Nội</v>
          </cell>
          <cell r="G233" t="str">
            <v>Kinh tế chính trị</v>
          </cell>
          <cell r="H233" t="str">
            <v>Quản lý kinh tế</v>
          </cell>
          <cell r="I233" t="str">
            <v>60340410</v>
          </cell>
          <cell r="J233" t="str">
            <v>QH-2016-E</v>
          </cell>
          <cell r="K233">
            <v>2</v>
          </cell>
          <cell r="L233" t="str">
            <v>Quản lý các dự án đầu tư xây dựng công trình sử dụng vốn ngân sách nhà nước trên địa bàn Quận Hoàn Kiếm, Thành phố Hà Nội</v>
          </cell>
          <cell r="M233" t="str">
            <v>PGS.TS Lê Danh Tốn</v>
          </cell>
          <cell r="N233" t="str">
            <v>Trường ĐHKT, ĐHQGHN</v>
          </cell>
          <cell r="O233" t="str">
            <v xml:space="preserve">3553 /QĐ-ĐHKT ngày  18/10/2017 </v>
          </cell>
          <cell r="P233">
            <v>944</v>
          </cell>
          <cell r="Q233" t="str">
            <v>/ĐHKT-QĐ ngày 17/04/2018</v>
          </cell>
          <cell r="R233" t="str">
            <v>944/ĐHKT-QĐ ngày 17/04/2018</v>
          </cell>
        </row>
        <row r="234">
          <cell r="C234" t="str">
            <v>Hứa Thị Vân Anh 12/11/1988</v>
          </cell>
          <cell r="D234" t="str">
            <v>Hứa Thị Vân Anh</v>
          </cell>
          <cell r="E234" t="str">
            <v>12/11/1988</v>
          </cell>
          <cell r="F234" t="str">
            <v>Quản lý nhà nước về du lịch ở tỉnh Thái Nguyên</v>
          </cell>
          <cell r="G234" t="str">
            <v>Kinh tế chính trị</v>
          </cell>
          <cell r="H234" t="str">
            <v>Quản lý kinh tế</v>
          </cell>
          <cell r="I234" t="str">
            <v>60340410</v>
          </cell>
          <cell r="J234" t="str">
            <v>QH-2016-E</v>
          </cell>
          <cell r="K234">
            <v>2</v>
          </cell>
          <cell r="L234" t="str">
            <v>Quản lý nhà nước về du lịch ở tỉnh Thái Nguyên</v>
          </cell>
          <cell r="M234" t="str">
            <v>PGS.TS Phạm Văn Dũng</v>
          </cell>
          <cell r="N234" t="str">
            <v>Trường ĐHKT, ĐHQGHN</v>
          </cell>
          <cell r="O234" t="str">
            <v xml:space="preserve">3553 /QĐ-ĐHKT ngày  18/10/2017 </v>
          </cell>
          <cell r="P234">
            <v>945</v>
          </cell>
          <cell r="Q234" t="str">
            <v>/ĐHKT-QĐ ngày 17/04/2018</v>
          </cell>
          <cell r="R234" t="str">
            <v>945/ĐHKT-QĐ ngày 17/04/2018</v>
          </cell>
        </row>
        <row r="235">
          <cell r="C235" t="str">
            <v>Vũ Thị Nga 23/03/1983</v>
          </cell>
          <cell r="D235" t="str">
            <v>Vũ Thị Nga</v>
          </cell>
          <cell r="E235" t="str">
            <v>23/03/1983</v>
          </cell>
          <cell r="F235" t="str">
            <v>Quản lý nhân lực tại Công ty cổ phần đầu tư và xây dựng Xuân Mai</v>
          </cell>
          <cell r="G235" t="str">
            <v>Kinh tế chính trị</v>
          </cell>
          <cell r="H235" t="str">
            <v>Quản lý kinh tế</v>
          </cell>
          <cell r="I235" t="str">
            <v>60340410</v>
          </cell>
          <cell r="J235" t="str">
            <v>QH-2016-E</v>
          </cell>
          <cell r="K235">
            <v>2</v>
          </cell>
          <cell r="L235" t="str">
            <v>Quản lý nhân lực tại Công ty cổ phần đầu tư và xây dựng Xuân Mai</v>
          </cell>
          <cell r="M235" t="str">
            <v>TS. Bùi Hồng Cường</v>
          </cell>
          <cell r="N235" t="str">
            <v>Trường ĐHKT, ĐHQGHN</v>
          </cell>
          <cell r="O235" t="str">
            <v xml:space="preserve">3553 /QĐ-ĐHKT ngày  18/10/2017 </v>
          </cell>
          <cell r="P235">
            <v>946</v>
          </cell>
          <cell r="Q235" t="str">
            <v>/ĐHKT-QĐ ngày 17/04/2018</v>
          </cell>
          <cell r="R235" t="str">
            <v>946/ĐHKT-QĐ ngày 17/04/2018</v>
          </cell>
        </row>
        <row r="236">
          <cell r="C236" t="str">
            <v>Lê Bảo Ngọc 28/08/1990</v>
          </cell>
          <cell r="D236" t="str">
            <v>Lê Bảo Ngọc</v>
          </cell>
          <cell r="E236" t="str">
            <v>28/08/1990</v>
          </cell>
          <cell r="F236" t="str">
            <v>Chính sách khuyến khích tiêu dùng bền vững của Hàn Quốc và gợi ý cho Việt Nam</v>
          </cell>
          <cell r="G236" t="str">
            <v>Kinh tế chính trị</v>
          </cell>
          <cell r="H236" t="str">
            <v>Quản lý kinh tế</v>
          </cell>
          <cell r="I236" t="str">
            <v>60340410</v>
          </cell>
          <cell r="J236" t="str">
            <v>QH-2016-E</v>
          </cell>
          <cell r="K236">
            <v>2</v>
          </cell>
          <cell r="L236" t="str">
            <v>Chính sách khuyến khích tiêu dùng bền vững của Hàn Quốc và gợi ý cho Việt Nam</v>
          </cell>
          <cell r="M236" t="str">
            <v>PGS.TS Phạm Thị Hồng Điệp</v>
          </cell>
          <cell r="N236" t="str">
            <v>Trường ĐHKT, ĐHQGHN</v>
          </cell>
          <cell r="O236" t="str">
            <v xml:space="preserve">3553 /QĐ-ĐHKT ngày  18/10/2017 </v>
          </cell>
          <cell r="P236">
            <v>947</v>
          </cell>
          <cell r="Q236" t="str">
            <v>/ĐHKT-QĐ ngày 17/04/2018</v>
          </cell>
          <cell r="R236" t="str">
            <v>947/ĐHKT-QĐ ngày 17/04/2018</v>
          </cell>
        </row>
        <row r="237">
          <cell r="C237" t="str">
            <v>Nguyễn Đức Ngọc 12/12/1990</v>
          </cell>
          <cell r="D237" t="str">
            <v>Nguyễn Đức Ngọc</v>
          </cell>
          <cell r="E237" t="str">
            <v>12/12/1990</v>
          </cell>
          <cell r="F237" t="str">
            <v>Quản lý nhân lực tại MobiFone thành phố Hà Nội 3 - Công ty dịch vụ MobiFone khu vực 1 - Chi nhánh Tổng công ty viễn thông MobiFone</v>
          </cell>
          <cell r="G237" t="str">
            <v>Kinh tế chính trị</v>
          </cell>
          <cell r="H237" t="str">
            <v>Quản lý kinh tế</v>
          </cell>
          <cell r="I237" t="str">
            <v>60340410</v>
          </cell>
          <cell r="J237" t="str">
            <v>QH-2016-E</v>
          </cell>
          <cell r="K237">
            <v>2</v>
          </cell>
          <cell r="L237" t="str">
            <v>Quản lý nhân lực tại MobiFone thành phố Hà Nội 3 - Công ty dịch vụ MobiFone khu vực 1 - Chi nhánh Tổng công ty viễn thông MobiFone</v>
          </cell>
          <cell r="M237" t="str">
            <v>PGS.TS Đinh Văn Thông</v>
          </cell>
          <cell r="N237" t="str">
            <v>Trường ĐHKT, ĐHQGHN</v>
          </cell>
          <cell r="O237" t="str">
            <v xml:space="preserve">3553 /QĐ-ĐHKT ngày  18/10/2017 </v>
          </cell>
          <cell r="P237">
            <v>948</v>
          </cell>
          <cell r="Q237" t="str">
            <v>/ĐHKT-QĐ ngày 17/04/2018</v>
          </cell>
          <cell r="R237" t="str">
            <v>948/ĐHKT-QĐ ngày 17/04/2018</v>
          </cell>
        </row>
        <row r="238">
          <cell r="C238" t="str">
            <v>Nguyễn Xuân Phong 27/06/1968</v>
          </cell>
          <cell r="D238" t="str">
            <v>Nguyễn Xuân Phong</v>
          </cell>
          <cell r="E238" t="str">
            <v>27/06/1968</v>
          </cell>
          <cell r="F238" t="str">
            <v>Quản lý nhân lực tại Công ty đầu tư phát triển hạ tầng Viglacera</v>
          </cell>
          <cell r="G238" t="str">
            <v>Kinh tế chính trị</v>
          </cell>
          <cell r="H238" t="str">
            <v>Quản lý kinh tế</v>
          </cell>
          <cell r="I238" t="str">
            <v>60340410</v>
          </cell>
          <cell r="J238" t="str">
            <v>QH-2016-E</v>
          </cell>
          <cell r="K238">
            <v>2</v>
          </cell>
          <cell r="L238" t="str">
            <v>Quản lý nhân lực tại Công ty đầu tư phát triển hạ tầng Viglacera</v>
          </cell>
          <cell r="M238" t="str">
            <v>PGS.TS Trần Đức Hiệp</v>
          </cell>
          <cell r="N238" t="str">
            <v>Trường ĐHKT, ĐHQGHN</v>
          </cell>
          <cell r="O238" t="str">
            <v xml:space="preserve">3553 /QĐ-ĐHKT ngày  18/10/2017 </v>
          </cell>
          <cell r="P238">
            <v>949</v>
          </cell>
          <cell r="Q238" t="str">
            <v>/ĐHKT-QĐ ngày 17/04/2018</v>
          </cell>
          <cell r="R238" t="str">
            <v>949/ĐHKT-QĐ ngày 17/04/2018</v>
          </cell>
        </row>
        <row r="239">
          <cell r="C239" t="str">
            <v>Nguyễn Thị Phương 07/11/1991</v>
          </cell>
          <cell r="D239" t="str">
            <v>Nguyễn Thị Phương</v>
          </cell>
          <cell r="E239" t="str">
            <v>07/11/1991</v>
          </cell>
          <cell r="F239" t="str">
            <v>Phát triển nguồn nhân lực của Trường Đại học Giáo dục, Đại học Quốc gia Hà Nội</v>
          </cell>
          <cell r="G239" t="str">
            <v>Kinh tế chính trị</v>
          </cell>
          <cell r="H239" t="str">
            <v>Quản lý kinh tế</v>
          </cell>
          <cell r="I239" t="str">
            <v>60340410</v>
          </cell>
          <cell r="J239" t="str">
            <v>QH-2016-E</v>
          </cell>
          <cell r="K239">
            <v>2</v>
          </cell>
          <cell r="L239" t="str">
            <v>Phát triển nguồn nhân lực của Trường Đại học Giáo dục, Đại học Quốc gia Hà Nội</v>
          </cell>
          <cell r="M239" t="str">
            <v>TS. Nguyễn Thùy Anh</v>
          </cell>
          <cell r="N239" t="str">
            <v>Trường ĐHKT, ĐHQGHN</v>
          </cell>
          <cell r="O239" t="str">
            <v xml:space="preserve">3553 /QĐ-ĐHKT ngày  18/10/2017 </v>
          </cell>
          <cell r="P239">
            <v>950</v>
          </cell>
          <cell r="Q239" t="str">
            <v>/ĐHKT-QĐ ngày 17/04/2018</v>
          </cell>
          <cell r="R239" t="str">
            <v>950/ĐHKT-QĐ ngày 17/04/2018</v>
          </cell>
        </row>
        <row r="240">
          <cell r="C240" t="str">
            <v>Nguyễn Ngọc Phượng 22/09/1985</v>
          </cell>
          <cell r="D240" t="str">
            <v>Nguyễn Ngọc Phượng</v>
          </cell>
          <cell r="E240" t="str">
            <v>22/09/1985</v>
          </cell>
          <cell r="F240" t="str">
            <v>Quản lý dịch vụ chứng thực chữ ký số công cộng tại Tổng công ty dịch vụ viễn thông</v>
          </cell>
          <cell r="G240" t="str">
            <v>Kinh tế chính trị</v>
          </cell>
          <cell r="H240" t="str">
            <v>Quản lý kinh tế</v>
          </cell>
          <cell r="I240" t="str">
            <v>60340410</v>
          </cell>
          <cell r="J240" t="str">
            <v>QH-2016-E</v>
          </cell>
          <cell r="K240">
            <v>2</v>
          </cell>
          <cell r="L240" t="str">
            <v>Quản lý dịch vụ chứng thực chữ ký số công cộng tại Tổng công ty dịch vụ viễn thông</v>
          </cell>
          <cell r="M240" t="str">
            <v>TS. Đỗ Anh Đức</v>
          </cell>
          <cell r="N240" t="str">
            <v>Trường ĐHKT, ĐHQGHN</v>
          </cell>
          <cell r="O240" t="str">
            <v xml:space="preserve">3553 /QĐ-ĐHKT ngày  18/10/2017 </v>
          </cell>
          <cell r="P240">
            <v>951</v>
          </cell>
          <cell r="Q240" t="str">
            <v>/ĐHKT-QĐ ngày 17/04/2018</v>
          </cell>
          <cell r="R240" t="str">
            <v>951/ĐHKT-QĐ ngày 17/04/2018</v>
          </cell>
        </row>
        <row r="241">
          <cell r="C241" t="str">
            <v>Dương Hồng Bắc 01/12/1980</v>
          </cell>
          <cell r="D241" t="str">
            <v>Dương Hồng Bắc</v>
          </cell>
          <cell r="E241" t="str">
            <v>01/12/1980</v>
          </cell>
          <cell r="F241" t="str">
            <v>Quản lý thuế thu nhập cá nhân trong lĩnh vực bất động sản tại Chi cục thuế Quận Hà Đông</v>
          </cell>
          <cell r="G241" t="str">
            <v>Kinh tế chính trị</v>
          </cell>
          <cell r="H241" t="str">
            <v>Quản lý kinh tế</v>
          </cell>
          <cell r="I241" t="str">
            <v>60340410</v>
          </cell>
          <cell r="J241" t="str">
            <v>QH-2016-E</v>
          </cell>
          <cell r="K241">
            <v>2</v>
          </cell>
          <cell r="L241" t="str">
            <v>Quản lý thuế thu nhập cá nhân trong lĩnh vực bất động sản tại Chi cục thuế Quận Hà Đông</v>
          </cell>
          <cell r="M241" t="str">
            <v>PGS.TS Phạm Văn Dũng</v>
          </cell>
          <cell r="N241" t="str">
            <v>Trường ĐHKT, ĐHQGHN</v>
          </cell>
          <cell r="O241" t="str">
            <v xml:space="preserve">3553 /QĐ-ĐHKT ngày  18/10/2017 </v>
          </cell>
          <cell r="P241">
            <v>952</v>
          </cell>
          <cell r="Q241" t="str">
            <v>/ĐHKT-QĐ ngày 17/04/2018</v>
          </cell>
          <cell r="R241" t="str">
            <v>952/ĐHKT-QĐ ngày 17/04/2018</v>
          </cell>
        </row>
        <row r="242">
          <cell r="C242" t="str">
            <v>Lê Kinh Bình 20/11/1971</v>
          </cell>
          <cell r="D242" t="str">
            <v>Lê Kinh Bình</v>
          </cell>
          <cell r="E242" t="str">
            <v>20/11/1971</v>
          </cell>
          <cell r="F242" t="str">
            <v>Nâng cao chất lượng đội ngũ cán bộ công chức tỉnh Bắc Ninh</v>
          </cell>
          <cell r="G242" t="str">
            <v>Kinh tế chính trị</v>
          </cell>
          <cell r="H242" t="str">
            <v>Quản lý kinh tế</v>
          </cell>
          <cell r="I242" t="str">
            <v>60340410</v>
          </cell>
          <cell r="J242" t="str">
            <v>QH-2016-E</v>
          </cell>
          <cell r="K242">
            <v>2</v>
          </cell>
          <cell r="L242" t="str">
            <v>Nâng cao chất lượng đội ngũ cán bộ công chức tỉnh Bắc Ninh</v>
          </cell>
          <cell r="M242" t="str">
            <v>PGS.TS Phạm Văn Dũng</v>
          </cell>
          <cell r="N242" t="str">
            <v>Trường ĐHKT, ĐHQGHN</v>
          </cell>
          <cell r="O242" t="str">
            <v xml:space="preserve">3553 /QĐ-ĐHKT ngày  18/10/2017 </v>
          </cell>
          <cell r="P242">
            <v>953</v>
          </cell>
          <cell r="Q242" t="str">
            <v>/ĐHKT-QĐ ngày 17/04/2018</v>
          </cell>
          <cell r="R242" t="str">
            <v>953/ĐHKT-QĐ ngày 17/04/2018</v>
          </cell>
        </row>
        <row r="243">
          <cell r="C243" t="str">
            <v>Lương Thị Hồng Quyên 01/03/1982</v>
          </cell>
          <cell r="D243" t="str">
            <v>Lương Thị Hồng Quyên</v>
          </cell>
          <cell r="E243" t="str">
            <v>01/03/1982</v>
          </cell>
          <cell r="F243" t="str">
            <v>Quản lý chi thường xuyên nguồn ngân sách nhà nước tại địa bàn tỉnh Hưng Yên</v>
          </cell>
          <cell r="G243" t="str">
            <v>Kinh tế chính trị</v>
          </cell>
          <cell r="H243" t="str">
            <v>Quản lý kinh tế</v>
          </cell>
          <cell r="I243" t="str">
            <v>60340410</v>
          </cell>
          <cell r="J243" t="str">
            <v>QH-2016-E</v>
          </cell>
          <cell r="K243">
            <v>2</v>
          </cell>
          <cell r="L243" t="str">
            <v>Quản lý chi thường xuyên nguồn ngân sách nhà nước tại địa bàn tỉnh Hưng Yên</v>
          </cell>
          <cell r="M243" t="str">
            <v>PGS.TS Đỗ Hữu Tùng</v>
          </cell>
          <cell r="N243" t="str">
            <v>Trường Đại học Mỏ Địa chất</v>
          </cell>
          <cell r="O243" t="str">
            <v xml:space="preserve">3553 /QĐ-ĐHKT ngày  18/10/2017 </v>
          </cell>
          <cell r="P243">
            <v>954</v>
          </cell>
          <cell r="Q243" t="str">
            <v>/ĐHKT-QĐ ngày 17/04/2018</v>
          </cell>
          <cell r="R243" t="str">
            <v>954/ĐHKT-QĐ ngày 17/04/2018</v>
          </cell>
        </row>
        <row r="244">
          <cell r="C244" t="str">
            <v>Phạm Hoàng Đông 17/07/1985</v>
          </cell>
          <cell r="D244" t="str">
            <v>Phạm Hoàng Đông</v>
          </cell>
          <cell r="E244" t="str">
            <v>17/07/1985</v>
          </cell>
          <cell r="F244" t="str">
            <v>Quản lý rừng ở huyện Quản Bạ, tỉnh Hà Giang</v>
          </cell>
          <cell r="G244" t="str">
            <v>Kinh tế chính trị</v>
          </cell>
          <cell r="H244" t="str">
            <v>Quản lý kinh tế</v>
          </cell>
          <cell r="I244" t="str">
            <v>60340410</v>
          </cell>
          <cell r="J244" t="str">
            <v>QH-2016-E</v>
          </cell>
          <cell r="K244">
            <v>2</v>
          </cell>
          <cell r="L244" t="str">
            <v>Quản lý rừng ở huyện Quản Bạ, tỉnh Hà Giang</v>
          </cell>
          <cell r="M244" t="str">
            <v>PGS.TS Phạm Văn Dũng</v>
          </cell>
          <cell r="N244" t="str">
            <v>Trường ĐHKT, ĐHQGHN</v>
          </cell>
          <cell r="O244" t="str">
            <v xml:space="preserve">3553 /QĐ-ĐHKT ngày  18/10/2017 </v>
          </cell>
          <cell r="P244">
            <v>955</v>
          </cell>
          <cell r="Q244" t="str">
            <v>/ĐHKT-QĐ ngày 17/04/2018</v>
          </cell>
          <cell r="R244" t="str">
            <v>955/ĐHKT-QĐ ngày 17/04/2018</v>
          </cell>
        </row>
        <row r="245">
          <cell r="C245" t="str">
            <v>Phạm Thị May 05/04/1990</v>
          </cell>
          <cell r="D245" t="str">
            <v>Phạm Thị May</v>
          </cell>
          <cell r="E245" t="str">
            <v>05/04/1990</v>
          </cell>
          <cell r="F245" t="str">
            <v>Quản lý nhân lực tại Tổng cục môi trường - Bộ Tài nguyên môi trường</v>
          </cell>
          <cell r="G245" t="str">
            <v>Kinh tế chính trị</v>
          </cell>
          <cell r="H245" t="str">
            <v>Quản lý kinh tế</v>
          </cell>
          <cell r="I245" t="str">
            <v>60340410</v>
          </cell>
          <cell r="J245" t="str">
            <v>QH-2016-E</v>
          </cell>
          <cell r="K245">
            <v>2</v>
          </cell>
          <cell r="L245" t="str">
            <v>Quản lý nhân lực tại Tổng cục môi trường - Bộ Tài nguyên môi trường</v>
          </cell>
          <cell r="M245" t="str">
            <v>PGS.TS. Nguyễn Anh Tuấn</v>
          </cell>
          <cell r="N245" t="str">
            <v>Trường ĐHKT, ĐHQGHN</v>
          </cell>
          <cell r="O245" t="str">
            <v xml:space="preserve">3553 /QĐ-ĐHKT ngày  18/10/2017 </v>
          </cell>
          <cell r="P245">
            <v>956</v>
          </cell>
          <cell r="Q245" t="str">
            <v>/ĐHKT-QĐ ngày 17/04/2018</v>
          </cell>
          <cell r="R245" t="str">
            <v>956/ĐHKT-QĐ ngày 17/04/2018</v>
          </cell>
        </row>
        <row r="246">
          <cell r="C246" t="str">
            <v>Nguyễn Thị Sửu 27/03/1985</v>
          </cell>
          <cell r="D246" t="str">
            <v>Nguyễn Thị Sửu</v>
          </cell>
          <cell r="E246" t="str">
            <v>27/03/1985</v>
          </cell>
          <cell r="F246" t="str">
            <v>Quản lý huy động vốn tại Ngân hàng thương mại cổ phần đầu tư và phát triển Việt Nam chi nhánh Sơn Tây</v>
          </cell>
          <cell r="G246" t="str">
            <v>Kinh tế chính trị</v>
          </cell>
          <cell r="H246" t="str">
            <v>Quản lý kinh tế</v>
          </cell>
          <cell r="I246" t="str">
            <v>60340410</v>
          </cell>
          <cell r="J246" t="str">
            <v>QH-2016-E</v>
          </cell>
          <cell r="K246">
            <v>2</v>
          </cell>
          <cell r="L246" t="str">
            <v>Quản lý huy động vốn tại Ngân hàng thương mại cổ phần đầu tư và phát triển Việt Nam chi nhánh Sơn Tây</v>
          </cell>
          <cell r="M246" t="str">
            <v>PGS.TS Nguyễn Hồng Sơn</v>
          </cell>
          <cell r="N246" t="str">
            <v>Đại học Quốc Gia Hà Nội</v>
          </cell>
          <cell r="O246" t="str">
            <v xml:space="preserve">3553 /QĐ-ĐHKT ngày  18/10/2017 </v>
          </cell>
          <cell r="P246">
            <v>957</v>
          </cell>
          <cell r="Q246" t="str">
            <v>/ĐHKT-QĐ ngày 17/04/2018</v>
          </cell>
          <cell r="R246" t="str">
            <v>957/ĐHKT-QĐ ngày 17/04/2018</v>
          </cell>
        </row>
        <row r="247">
          <cell r="C247" t="str">
            <v>Kiều Văn Tâm 20/08/1976</v>
          </cell>
          <cell r="D247" t="str">
            <v>Kiều Văn Tâm</v>
          </cell>
          <cell r="E247" t="str">
            <v>20/08/1976</v>
          </cell>
          <cell r="F247" t="str">
            <v>Quản lý nhà nước về đất đai trên địa bàn phường Phú Thượng, quận Tây Hồ, thành phố Hà Nội</v>
          </cell>
          <cell r="G247" t="str">
            <v>Kinh tế chính trị</v>
          </cell>
          <cell r="H247" t="str">
            <v>Quản lý kinh tế</v>
          </cell>
          <cell r="I247" t="str">
            <v>60340410</v>
          </cell>
          <cell r="J247" t="str">
            <v>QH-2016-E</v>
          </cell>
          <cell r="K247">
            <v>2</v>
          </cell>
          <cell r="L247" t="str">
            <v>Quản lý nhà nước về đất đai trên địa bàn phường Phú Thượng, quận Tây Hồ, thành phố Hà Nội</v>
          </cell>
          <cell r="M247" t="str">
            <v>PGS.TS Phan Kim Chiến</v>
          </cell>
          <cell r="N247" t="str">
            <v>Trường ĐH Kinh tế Quốc dân</v>
          </cell>
          <cell r="O247" t="str">
            <v xml:space="preserve">3553 /QĐ-ĐHKT ngày  18/10/2017 </v>
          </cell>
          <cell r="P247">
            <v>958</v>
          </cell>
          <cell r="Q247" t="str">
            <v>/ĐHKT-QĐ ngày 17/04/2018</v>
          </cell>
          <cell r="R247" t="str">
            <v>958/ĐHKT-QĐ ngày 17/04/2018</v>
          </cell>
        </row>
        <row r="248">
          <cell r="C248" t="str">
            <v>Đặng Thị Tập 29/12/1977</v>
          </cell>
          <cell r="D248" t="str">
            <v>Đặng Thị Tập</v>
          </cell>
          <cell r="E248" t="str">
            <v>29/12/1977</v>
          </cell>
          <cell r="F248" t="str">
            <v>Quản lý huy động vốn tại Ngân hàng thương mại cổ phần đầu tư và phát triển Việt Nam - chi nhánh Hà Tây</v>
          </cell>
          <cell r="G248" t="str">
            <v>Kinh tế chính trị</v>
          </cell>
          <cell r="H248" t="str">
            <v>Quản lý kinh tế</v>
          </cell>
          <cell r="I248" t="str">
            <v>60340410</v>
          </cell>
          <cell r="J248" t="str">
            <v>QH-2016-E</v>
          </cell>
          <cell r="K248">
            <v>2</v>
          </cell>
          <cell r="L248" t="str">
            <v>Quản lý huy động vốn tại Ngân hàng thương mại cổ phần đầu tư và phát triển Việt Nam - chi nhánh Hà Tây</v>
          </cell>
          <cell r="M248" t="str">
            <v>PGS.TS Vũ Đức Thanh</v>
          </cell>
          <cell r="N248" t="str">
            <v>Trường ĐHKT, ĐHQGHN</v>
          </cell>
          <cell r="O248" t="str">
            <v xml:space="preserve">3553 /QĐ-ĐHKT ngày  18/10/2017 </v>
          </cell>
          <cell r="P248">
            <v>959</v>
          </cell>
          <cell r="Q248" t="str">
            <v>/ĐHKT-QĐ ngày 17/04/2018</v>
          </cell>
          <cell r="R248" t="str">
            <v>959/ĐHKT-QĐ ngày 17/04/2018</v>
          </cell>
        </row>
        <row r="249">
          <cell r="C249" t="str">
            <v>Nguyễn Quang Thái 06/12/1984</v>
          </cell>
          <cell r="D249" t="str">
            <v>Nguyễn Quang Thái</v>
          </cell>
          <cell r="E249" t="str">
            <v>06/12/1984</v>
          </cell>
          <cell r="F249" t="str">
            <v>Quản lý nhân lực tại Tổng công ty 36 - Bộ Quốc Phòng</v>
          </cell>
          <cell r="G249" t="str">
            <v>Kinh tế chính trị</v>
          </cell>
          <cell r="H249" t="str">
            <v>Quản lý kinh tế</v>
          </cell>
          <cell r="I249" t="str">
            <v>60340410</v>
          </cell>
          <cell r="J249" t="str">
            <v>QH-2016-E</v>
          </cell>
          <cell r="K249">
            <v>2</v>
          </cell>
          <cell r="L249" t="str">
            <v>Quản lý nhân lực tại Tổng công ty 36 - Bộ Quốc Phòng</v>
          </cell>
          <cell r="M249" t="str">
            <v>PGS.TS Mai Thị Thanh Xuân</v>
          </cell>
          <cell r="N249" t="str">
            <v>Nguyên cán bộ Trường ĐHKT, ĐHQGHN</v>
          </cell>
          <cell r="O249" t="str">
            <v xml:space="preserve">3553 /QĐ-ĐHKT ngày  18/10/2017 </v>
          </cell>
          <cell r="P249">
            <v>960</v>
          </cell>
          <cell r="Q249" t="str">
            <v>/ĐHKT-QĐ ngày 17/04/2018</v>
          </cell>
          <cell r="R249" t="str">
            <v>960/ĐHKT-QĐ ngày 17/04/2018</v>
          </cell>
        </row>
        <row r="250">
          <cell r="C250" t="str">
            <v>Vũ Xuân Thành 27/03/1980</v>
          </cell>
          <cell r="D250" t="str">
            <v>Vũ Xuân Thành</v>
          </cell>
          <cell r="E250" t="str">
            <v>27/03/1980</v>
          </cell>
          <cell r="F250" t="str">
            <v>Quản lý hoạt động du lịch di tích lịch sử cấp quốc gia đền thờ lưỡng quốc trạng nguyên Tống Trân</v>
          </cell>
          <cell r="G250" t="str">
            <v>Kinh tế chính trị</v>
          </cell>
          <cell r="H250" t="str">
            <v>Quản lý kinh tế</v>
          </cell>
          <cell r="I250" t="str">
            <v>60340410</v>
          </cell>
          <cell r="J250" t="str">
            <v>QH-2016-E</v>
          </cell>
          <cell r="K250">
            <v>2</v>
          </cell>
          <cell r="L250" t="str">
            <v>Quản lý hoạt động du lịch di tích lịch sử cấp quốc gia đền thờ lưỡng quốc trạng nguyên Tống Trân</v>
          </cell>
          <cell r="M250" t="str">
            <v>PGS.TS Nguyễn Thị Kim Anh</v>
          </cell>
          <cell r="N250" t="str">
            <v>Trường ĐHKT, ĐHQGHN</v>
          </cell>
          <cell r="O250" t="str">
            <v xml:space="preserve">3553 /QĐ-ĐHKT ngày  18/10/2017 </v>
          </cell>
          <cell r="P250">
            <v>961</v>
          </cell>
          <cell r="Q250" t="str">
            <v>/ĐHKT-QĐ ngày 17/04/2018</v>
          </cell>
          <cell r="R250" t="str">
            <v>961/ĐHKT-QĐ ngày 17/04/2018</v>
          </cell>
        </row>
        <row r="251">
          <cell r="C251" t="str">
            <v>Lê Phương Thảo 28/07/1992</v>
          </cell>
          <cell r="D251" t="str">
            <v>Lê Phương Thảo</v>
          </cell>
          <cell r="E251" t="str">
            <v>28/07/1992</v>
          </cell>
          <cell r="F251" t="str">
            <v>Quản lý nhân lực tại Sở Ngoại vụ tỉnh Phú Thọ</v>
          </cell>
          <cell r="G251" t="str">
            <v>Kinh tế chính trị</v>
          </cell>
          <cell r="H251" t="str">
            <v>Quản lý kinh tế</v>
          </cell>
          <cell r="I251" t="str">
            <v>60340410</v>
          </cell>
          <cell r="J251" t="str">
            <v>QH-2016-E</v>
          </cell>
          <cell r="K251">
            <v>2</v>
          </cell>
          <cell r="L251" t="str">
            <v>Quản lý nhân lực tại Sở Ngoại vụ tỉnh Phú Thọ</v>
          </cell>
          <cell r="M251" t="str">
            <v>TS. Hoàng Triều Hoa</v>
          </cell>
          <cell r="N251" t="str">
            <v>Trường ĐHKT, ĐHQGHN</v>
          </cell>
          <cell r="O251" t="str">
            <v xml:space="preserve">3553 /QĐ-ĐHKT ngày  18/10/2017 </v>
          </cell>
          <cell r="P251">
            <v>962</v>
          </cell>
          <cell r="Q251" t="str">
            <v>/ĐHKT-QĐ ngày 17/04/2018</v>
          </cell>
          <cell r="R251" t="str">
            <v>962/ĐHKT-QĐ ngày 17/04/2018</v>
          </cell>
        </row>
        <row r="252">
          <cell r="C252" t="str">
            <v>Nguyễn Phương Trà My 09/03/1992</v>
          </cell>
          <cell r="D252" t="str">
            <v>Nguyễn Phương Trà My</v>
          </cell>
          <cell r="E252" t="str">
            <v>09/03/1992</v>
          </cell>
          <cell r="F252" t="str">
            <v>Quản lý nhân lực tại Tổng công ty Bảo Việt Nhân Thọ</v>
          </cell>
          <cell r="G252" t="str">
            <v>Kinh tế chính trị</v>
          </cell>
          <cell r="H252" t="str">
            <v>Quản lý kinh tế</v>
          </cell>
          <cell r="I252" t="str">
            <v>60340410</v>
          </cell>
          <cell r="J252" t="str">
            <v>QH-2016-E</v>
          </cell>
          <cell r="K252">
            <v>2</v>
          </cell>
          <cell r="L252" t="str">
            <v>Quản lý nhân lực tại Tổng công ty Bảo Việt Nhân Thọ</v>
          </cell>
          <cell r="M252" t="str">
            <v>TS. Đào Bích Thuỷ</v>
          </cell>
          <cell r="N252" t="str">
            <v>Trường ĐHKT, ĐHQGHN</v>
          </cell>
          <cell r="O252" t="str">
            <v xml:space="preserve">3553 /QĐ-ĐHKT ngày  18/10/2017 </v>
          </cell>
          <cell r="P252">
            <v>963</v>
          </cell>
          <cell r="Q252" t="str">
            <v>/ĐHKT-QĐ ngày 17/04/2018</v>
          </cell>
          <cell r="R252" t="str">
            <v>963/ĐHKT-QĐ ngày 17/04/2018</v>
          </cell>
        </row>
        <row r="253">
          <cell r="C253" t="str">
            <v>Ngô Minh Thỏa 07/05/1983</v>
          </cell>
          <cell r="D253" t="str">
            <v>Ngô Minh Thỏa</v>
          </cell>
          <cell r="E253" t="str">
            <v>07/05/1983</v>
          </cell>
          <cell r="F253" t="str">
            <v>Quản lý nhân lực tại Công ty TNHH Công nghệ thông tin và truyền thông GTEL</v>
          </cell>
          <cell r="G253" t="str">
            <v>Kinh tế chính trị</v>
          </cell>
          <cell r="H253" t="str">
            <v>Quản lý kinh tế</v>
          </cell>
          <cell r="I253" t="str">
            <v>60340410</v>
          </cell>
          <cell r="J253" t="str">
            <v>QH-2016-E</v>
          </cell>
          <cell r="K253">
            <v>2</v>
          </cell>
          <cell r="L253" t="str">
            <v>Quản lý nhân lực tại Công ty TNHH Công nghệ thông tin và truyền thông GTEL</v>
          </cell>
          <cell r="M253" t="str">
            <v>PGS.TS Phạm Thị Hồng Điệp</v>
          </cell>
          <cell r="N253" t="str">
            <v>Trường ĐHKT, ĐHQGHN</v>
          </cell>
          <cell r="O253" t="str">
            <v xml:space="preserve">3553 /QĐ-ĐHKT ngày  18/10/2017 </v>
          </cell>
          <cell r="P253">
            <v>964</v>
          </cell>
          <cell r="Q253" t="str">
            <v>/ĐHKT-QĐ ngày 17/04/2018</v>
          </cell>
          <cell r="R253" t="str">
            <v>964/ĐHKT-QĐ ngày 17/04/2018</v>
          </cell>
        </row>
        <row r="254">
          <cell r="C254" t="str">
            <v>Đinh Văn Thuần 10/09/1971</v>
          </cell>
          <cell r="D254" t="str">
            <v>Đinh Văn Thuần</v>
          </cell>
          <cell r="E254" t="str">
            <v>10/09/1971</v>
          </cell>
          <cell r="F254" t="str">
            <v>Quản lý nhân lực tại Công ty TNHH MTV 19-5, Bộ Công An</v>
          </cell>
          <cell r="G254" t="str">
            <v>Kinh tế chính trị</v>
          </cell>
          <cell r="H254" t="str">
            <v>Quản lý kinh tế</v>
          </cell>
          <cell r="I254" t="str">
            <v>60340410</v>
          </cell>
          <cell r="J254" t="str">
            <v>QH-2016-E</v>
          </cell>
          <cell r="K254">
            <v>2</v>
          </cell>
          <cell r="L254" t="str">
            <v>Quản lý nhân lực tại Công ty TNHH MTV 19-5, Bộ Công An</v>
          </cell>
          <cell r="M254" t="str">
            <v>PGS.TS. Nguyễn Anh Tuấn</v>
          </cell>
          <cell r="N254" t="str">
            <v>Trường ĐHKT, ĐHQGHN</v>
          </cell>
          <cell r="O254" t="str">
            <v xml:space="preserve">3553 /QĐ-ĐHKT ngày  18/10/2017 </v>
          </cell>
          <cell r="P254">
            <v>965</v>
          </cell>
          <cell r="Q254" t="str">
            <v>/ĐHKT-QĐ ngày 17/04/2018</v>
          </cell>
          <cell r="R254" t="str">
            <v>965/ĐHKT-QĐ ngày 17/04/2018</v>
          </cell>
        </row>
        <row r="255">
          <cell r="C255" t="str">
            <v>Hoàng Phương Thúy 20/05/1988</v>
          </cell>
          <cell r="D255" t="str">
            <v>Hoàng Phương Thúy</v>
          </cell>
          <cell r="E255" t="str">
            <v>20/05/1988</v>
          </cell>
          <cell r="F255" t="str">
            <v>Quản lý chi ngân sách nhà nước trong đầu tư xây dựng cơ bản trên địa bàn tỉnh Bắc Ninh</v>
          </cell>
          <cell r="G255" t="str">
            <v>Kinh tế chính trị</v>
          </cell>
          <cell r="H255" t="str">
            <v>Quản lý kinh tế</v>
          </cell>
          <cell r="I255" t="str">
            <v>60340410</v>
          </cell>
          <cell r="J255" t="str">
            <v>QH-2016-E</v>
          </cell>
          <cell r="K255">
            <v>2</v>
          </cell>
          <cell r="L255" t="str">
            <v>Quản lý chi ngân sách nhà nước trong đầu tư xây dựng cơ bản trên địa bàn tỉnh Bắc Ninh</v>
          </cell>
          <cell r="M255" t="str">
            <v>TS. Lê Văn Chiến</v>
          </cell>
          <cell r="N255" t="str">
            <v>Học viện Chính trị Quốc Gia HCM</v>
          </cell>
          <cell r="O255" t="str">
            <v xml:space="preserve">3553 /QĐ-ĐHKT ngày  18/10/2017 </v>
          </cell>
          <cell r="P255">
            <v>966</v>
          </cell>
          <cell r="Q255" t="str">
            <v>/ĐHKT-QĐ ngày 17/04/2018</v>
          </cell>
          <cell r="R255" t="str">
            <v>966/ĐHKT-QĐ ngày 17/04/2018</v>
          </cell>
        </row>
        <row r="256">
          <cell r="C256" t="str">
            <v>Nguyễn Thị Quý 19/03/1990</v>
          </cell>
          <cell r="D256" t="str">
            <v>Nguyễn Thị Quý</v>
          </cell>
          <cell r="E256" t="str">
            <v>19/03/1990</v>
          </cell>
          <cell r="F256" t="str">
            <v>Quản lý rủi ro trong cho vay tại Ngân hàng TMCP Đầu tư &amp; Phát triển Việt Nam -Chi nhánh Lai Châu</v>
          </cell>
          <cell r="G256" t="str">
            <v>Kinh tế chính trị</v>
          </cell>
          <cell r="H256" t="str">
            <v>Quản lý kinh tế</v>
          </cell>
          <cell r="I256" t="str">
            <v>60340410</v>
          </cell>
          <cell r="J256" t="str">
            <v>QH-2016-E</v>
          </cell>
          <cell r="K256">
            <v>2</v>
          </cell>
          <cell r="L256" t="str">
            <v>Quản lý rủi ro trong cho vay tại Ngân hàng TMCP Đầu tư &amp; Phát triển Việt Nam -Chi nhánh Lai Châu</v>
          </cell>
          <cell r="M256" t="str">
            <v>TS. Trần Quang Tuyến</v>
          </cell>
          <cell r="N256" t="str">
            <v>Trường ĐHKT, ĐHQGHN</v>
          </cell>
          <cell r="O256" t="str">
            <v xml:space="preserve">3553 /QĐ-ĐHKT ngày  18/10/2017 </v>
          </cell>
          <cell r="P256">
            <v>967</v>
          </cell>
          <cell r="Q256" t="str">
            <v>/ĐHKT-QĐ ngày 17/04/2018</v>
          </cell>
          <cell r="R256" t="str">
            <v>967/ĐHKT-QĐ ngày 17/04/2018</v>
          </cell>
        </row>
        <row r="257">
          <cell r="C257" t="str">
            <v>Nguyễn Thị Phương Thủy 12/04/1983</v>
          </cell>
          <cell r="D257" t="str">
            <v>Nguyễn Thị Phương Thủy</v>
          </cell>
          <cell r="E257" t="str">
            <v>12/04/1983</v>
          </cell>
          <cell r="F257" t="str">
            <v>Quản lý mạng lưới chợ trên địa bàn Quận Hà Đông</v>
          </cell>
          <cell r="G257" t="str">
            <v>Kinh tế chính trị</v>
          </cell>
          <cell r="H257" t="str">
            <v>Quản lý kinh tế</v>
          </cell>
          <cell r="I257" t="str">
            <v>60340410</v>
          </cell>
          <cell r="J257" t="str">
            <v>QH-2016-E</v>
          </cell>
          <cell r="K257">
            <v>2</v>
          </cell>
          <cell r="L257" t="str">
            <v>Quản lý mạng lưới chợ trên địa bàn Quận Hà Đông</v>
          </cell>
          <cell r="M257" t="str">
            <v>TS. Vũ Thị Dậu</v>
          </cell>
          <cell r="N257" t="str">
            <v>Nguyên cán bộ Trường ĐH Kinh tế, ĐHQGHN</v>
          </cell>
          <cell r="O257" t="str">
            <v xml:space="preserve">3553 /QĐ-ĐHKT ngày  18/10/2017 </v>
          </cell>
          <cell r="P257">
            <v>968</v>
          </cell>
          <cell r="Q257" t="str">
            <v>/ĐHKT-QĐ ngày 17/04/2018</v>
          </cell>
          <cell r="R257" t="str">
            <v>968/ĐHKT-QĐ ngày 17/04/2018</v>
          </cell>
        </row>
        <row r="258">
          <cell r="C258" t="str">
            <v>Lưu Thị Thanh Thủy 16/12/1986</v>
          </cell>
          <cell r="D258" t="str">
            <v>Lưu Thị Thanh Thủy</v>
          </cell>
          <cell r="E258" t="str">
            <v>16/12/1986</v>
          </cell>
          <cell r="F258" t="str">
            <v>Quản lý hoạt động kiểm tra chuyên ngành đối với hàng hóa xuất nhập khẩu tại Tổng cục hải quan</v>
          </cell>
          <cell r="G258" t="str">
            <v>Kinh tế chính trị</v>
          </cell>
          <cell r="H258" t="str">
            <v>Quản lý kinh tế</v>
          </cell>
          <cell r="I258" t="str">
            <v>60340410</v>
          </cell>
          <cell r="J258" t="str">
            <v>QH-2016-E</v>
          </cell>
          <cell r="K258">
            <v>2</v>
          </cell>
          <cell r="L258" t="str">
            <v>Quản lý hoạt động kiểm tra chuyên ngành đối với hàng hóa xuất nhập khẩu tại Tổng cục hải quan</v>
          </cell>
          <cell r="M258" t="str">
            <v>TS. Nguyễn Mạnh Hùng</v>
          </cell>
          <cell r="N258" t="str">
            <v>Hội đồng lý luận Trung Ương</v>
          </cell>
          <cell r="O258" t="str">
            <v xml:space="preserve">3553 /QĐ-ĐHKT ngày  18/10/2017 </v>
          </cell>
          <cell r="P258">
            <v>969</v>
          </cell>
          <cell r="Q258" t="str">
            <v>/ĐHKT-QĐ ngày 17/04/2018</v>
          </cell>
          <cell r="R258" t="str">
            <v>969/ĐHKT-QĐ ngày 17/04/2018</v>
          </cell>
        </row>
        <row r="259">
          <cell r="C259" t="str">
            <v>Mai Thanh Thủy 01/02/1985</v>
          </cell>
          <cell r="D259" t="str">
            <v>Mai Thanh Thủy</v>
          </cell>
          <cell r="E259" t="str">
            <v>01/02/1985</v>
          </cell>
          <cell r="F259" t="str">
            <v>Quản lý nhân lực tại Công ty cổ phần Vinalines Logistics Việt Nam</v>
          </cell>
          <cell r="G259" t="str">
            <v>Kinh tế chính trị</v>
          </cell>
          <cell r="H259" t="str">
            <v>Quản lý kinh tế</v>
          </cell>
          <cell r="I259" t="str">
            <v>60340410</v>
          </cell>
          <cell r="J259" t="str">
            <v>QH-2016-E</v>
          </cell>
          <cell r="K259">
            <v>2</v>
          </cell>
          <cell r="L259" t="str">
            <v>Quản lý nhân lực tại Công ty cổ phần Vinalines Logistics Việt Nam</v>
          </cell>
          <cell r="M259" t="str">
            <v>PGS.TS Nguyễn Trúc Lê</v>
          </cell>
          <cell r="N259" t="str">
            <v>Trường ĐHKT, ĐHQGHN</v>
          </cell>
          <cell r="O259" t="str">
            <v xml:space="preserve">3553 /QĐ-ĐHKT ngày  18/10/2017 </v>
          </cell>
          <cell r="P259">
            <v>970</v>
          </cell>
          <cell r="Q259" t="str">
            <v>/ĐHKT-QĐ ngày 17/04/2018</v>
          </cell>
          <cell r="R259" t="str">
            <v>970/ĐHKT-QĐ ngày 17/04/2018</v>
          </cell>
        </row>
        <row r="260">
          <cell r="C260" t="str">
            <v>Nguyễn Thị Thu Thủy 05/03/1984</v>
          </cell>
          <cell r="D260" t="str">
            <v>Nguyễn Thị Thu Thủy</v>
          </cell>
          <cell r="E260" t="str">
            <v>05/03/1984</v>
          </cell>
          <cell r="F260" t="str">
            <v>Quản lý hoạt động chăm sóc khách hàng tại Trung tâm khách hàng cao cấp thuộc Ngân hàng Thương mại cổ phần Tiên Phong</v>
          </cell>
          <cell r="G260" t="str">
            <v>Kinh tế chính trị</v>
          </cell>
          <cell r="H260" t="str">
            <v>Quản lý kinh tế</v>
          </cell>
          <cell r="I260" t="str">
            <v>60340410</v>
          </cell>
          <cell r="J260" t="str">
            <v>QH-2016-E</v>
          </cell>
          <cell r="K260">
            <v>2</v>
          </cell>
          <cell r="L260" t="str">
            <v>Quản lý hoạt động chăm sóc khách hàng tại Trung tâm khách hàng cao cấp thuộc Ngân hàng Thương mại cổ phần Tiên Phong</v>
          </cell>
          <cell r="M260" t="str">
            <v>TS. Trần Minh Yến</v>
          </cell>
          <cell r="N260" t="str">
            <v>Viện Kinh tế Việt Nam</v>
          </cell>
          <cell r="O260" t="str">
            <v xml:space="preserve">3553 /QĐ-ĐHKT ngày  18/10/2017 </v>
          </cell>
          <cell r="P260">
            <v>971</v>
          </cell>
          <cell r="Q260" t="str">
            <v>/ĐHKT-QĐ ngày 17/04/2018</v>
          </cell>
          <cell r="R260" t="str">
            <v>971/ĐHKT-QĐ ngày 17/04/2018</v>
          </cell>
        </row>
        <row r="261">
          <cell r="C261" t="str">
            <v>Phạm Hồng Thúy 20/11/1976</v>
          </cell>
          <cell r="D261" t="str">
            <v>Phạm Hồng Thúy</v>
          </cell>
          <cell r="E261" t="str">
            <v>20/11/1976</v>
          </cell>
          <cell r="F261" t="str">
            <v>Quản lý nhân lực tại Cục phát thanh truyền hình  và Thông tin điện tử-Bộ thông tin truyền thông</v>
          </cell>
          <cell r="G261" t="str">
            <v>Kinh tế chính trị</v>
          </cell>
          <cell r="H261" t="str">
            <v>Quản lý kinh tế</v>
          </cell>
          <cell r="I261" t="str">
            <v>60340410</v>
          </cell>
          <cell r="J261" t="str">
            <v>QH-2016-E</v>
          </cell>
          <cell r="K261">
            <v>2</v>
          </cell>
          <cell r="L261" t="str">
            <v>Quản lý nhân lực tại Cục phát thanh truyền hình  và Thông tin điện tử-Bộ thông tin truyền thông</v>
          </cell>
          <cell r="M261" t="str">
            <v>PGS.TS. Nguyễn Anh Tuấn</v>
          </cell>
          <cell r="N261" t="str">
            <v>Trường ĐHKT, ĐHQGHN</v>
          </cell>
          <cell r="O261" t="str">
            <v xml:space="preserve">3553 /QĐ-ĐHKT ngày  18/10/2017 </v>
          </cell>
          <cell r="P261">
            <v>972</v>
          </cell>
          <cell r="Q261" t="str">
            <v>/ĐHKT-QĐ ngày 17/04/2018</v>
          </cell>
          <cell r="R261" t="str">
            <v>972/ĐHKT-QĐ ngày 17/04/2018</v>
          </cell>
        </row>
        <row r="262">
          <cell r="C262" t="str">
            <v>Nguyễn Đức Toàn 12/02/1992</v>
          </cell>
          <cell r="D262" t="str">
            <v>Nguyễn Đức Toàn</v>
          </cell>
          <cell r="E262" t="str">
            <v>12/02/1992</v>
          </cell>
          <cell r="F262" t="str">
            <v>Quản lý nhân lực tại Viễn thông Bắc Giang</v>
          </cell>
          <cell r="G262" t="str">
            <v>Kinh tế chính trị</v>
          </cell>
          <cell r="H262" t="str">
            <v>Quản lý kinh tế</v>
          </cell>
          <cell r="I262" t="str">
            <v>60340410</v>
          </cell>
          <cell r="J262" t="str">
            <v>QH-2016-E</v>
          </cell>
          <cell r="K262">
            <v>2</v>
          </cell>
          <cell r="L262" t="str">
            <v>Quản lý nhân lực tại Viễn thông Bắc Giang</v>
          </cell>
          <cell r="M262" t="str">
            <v>PGS.TS Đinh Văn Thông</v>
          </cell>
          <cell r="N262" t="str">
            <v>Trường ĐHKT, ĐHQGHN</v>
          </cell>
          <cell r="O262" t="str">
            <v xml:space="preserve">3553 /QĐ-ĐHKT ngày  18/10/2017 </v>
          </cell>
          <cell r="P262">
            <v>973</v>
          </cell>
          <cell r="Q262" t="str">
            <v>/ĐHKT-QĐ ngày 17/04/2018</v>
          </cell>
          <cell r="R262" t="str">
            <v>973/ĐHKT-QĐ ngày 17/04/2018</v>
          </cell>
        </row>
        <row r="263">
          <cell r="C263" t="str">
            <v>Lê Hồng Trang 28/12/1990</v>
          </cell>
          <cell r="D263" t="str">
            <v>Lê Hồng Trang</v>
          </cell>
          <cell r="E263" t="str">
            <v>28/12/1990</v>
          </cell>
          <cell r="F263" t="str">
            <v>Quản lý ngân sách các phường của Quận Cầu Giấy, thành phố Hà Nội</v>
          </cell>
          <cell r="G263" t="str">
            <v>Kinh tế chính trị</v>
          </cell>
          <cell r="H263" t="str">
            <v>Quản lý kinh tế</v>
          </cell>
          <cell r="I263" t="str">
            <v>60340410</v>
          </cell>
          <cell r="J263" t="str">
            <v>QH-2016-E</v>
          </cell>
          <cell r="K263">
            <v>2</v>
          </cell>
          <cell r="L263" t="str">
            <v>Quản lý ngân sách các phường của Quận Cầu Giấy, thành phố Hà Nội</v>
          </cell>
          <cell r="M263" t="str">
            <v>TS. Hoàng Triều Hoa</v>
          </cell>
          <cell r="N263" t="str">
            <v>Trường ĐHKT, ĐHQGHN</v>
          </cell>
          <cell r="O263" t="str">
            <v xml:space="preserve">3553 /QĐ-ĐHKT ngày  18/10/2017 </v>
          </cell>
          <cell r="P263">
            <v>974</v>
          </cell>
          <cell r="Q263" t="str">
            <v>/ĐHKT-QĐ ngày 17/04/2018</v>
          </cell>
          <cell r="R263" t="str">
            <v>974/ĐHKT-QĐ ngày 17/04/2018</v>
          </cell>
        </row>
        <row r="264">
          <cell r="C264" t="str">
            <v>Nghiêm Vân Trang 12/08/1984</v>
          </cell>
          <cell r="D264" t="str">
            <v>Nghiêm Vân Trang</v>
          </cell>
          <cell r="E264" t="str">
            <v>12/08/1984</v>
          </cell>
          <cell r="F264" t="str">
            <v>Quản lý đội ngũ cán bộ, công chức tại cơ quan Bộ tài chính</v>
          </cell>
          <cell r="G264" t="str">
            <v>Kinh tế chính trị</v>
          </cell>
          <cell r="H264" t="str">
            <v>Quản lý kinh tế</v>
          </cell>
          <cell r="I264" t="str">
            <v>60340410</v>
          </cell>
          <cell r="J264" t="str">
            <v>QH-2016-E</v>
          </cell>
          <cell r="K264">
            <v>2</v>
          </cell>
          <cell r="L264" t="str">
            <v>Quản lý đội ngũ cán bộ, công chức tại cơ quan Bộ tài chính</v>
          </cell>
          <cell r="M264" t="str">
            <v>TS. Đinh Quang Ty</v>
          </cell>
          <cell r="N264" t="str">
            <v>Hội đồng lý luận trung ương</v>
          </cell>
          <cell r="O264" t="str">
            <v xml:space="preserve">3553 /QĐ-ĐHKT ngày  18/10/2017 </v>
          </cell>
          <cell r="P264">
            <v>975</v>
          </cell>
          <cell r="Q264" t="str">
            <v>/ĐHKT-QĐ ngày 17/04/2018</v>
          </cell>
          <cell r="R264" t="str">
            <v>975/ĐHKT-QĐ ngày 17/04/2018</v>
          </cell>
        </row>
        <row r="265">
          <cell r="C265" t="str">
            <v>Đinh Trọng 29/06/1977</v>
          </cell>
          <cell r="D265" t="str">
            <v>Đinh Trọng</v>
          </cell>
          <cell r="E265" t="str">
            <v>29/06/1977</v>
          </cell>
          <cell r="F265" t="str">
            <v>Chất lượng nhân lực của UBND cấp phường trên địa bàn Quận Cầu Giấy, thành phố Hà Nội</v>
          </cell>
          <cell r="G265" t="str">
            <v>Kinh tế chính trị</v>
          </cell>
          <cell r="H265" t="str">
            <v>Quản lý kinh tế</v>
          </cell>
          <cell r="I265" t="str">
            <v>60340410</v>
          </cell>
          <cell r="J265" t="str">
            <v>QH-2016-E</v>
          </cell>
          <cell r="K265">
            <v>2</v>
          </cell>
          <cell r="L265" t="str">
            <v>Chất lượng nhân lực của UBND cấp phường trên địa bàn Quận Cầu Giấy, thành phố Hà Nội</v>
          </cell>
          <cell r="M265" t="str">
            <v>GS.TS Phan Huy Đường</v>
          </cell>
          <cell r="N265" t="str">
            <v>Trường ĐHKT, ĐHQGHN</v>
          </cell>
          <cell r="O265" t="str">
            <v xml:space="preserve">3553 /QĐ-ĐHKT ngày  18/10/2017 </v>
          </cell>
          <cell r="P265">
            <v>976</v>
          </cell>
          <cell r="Q265" t="str">
            <v>/ĐHKT-QĐ ngày 17/04/2018</v>
          </cell>
          <cell r="R265" t="str">
            <v>976/ĐHKT-QĐ ngày 17/04/2018</v>
          </cell>
        </row>
        <row r="266">
          <cell r="C266" t="str">
            <v>Phạm Quang Trung 24/04/1991</v>
          </cell>
          <cell r="D266" t="str">
            <v>Phạm Quang Trung</v>
          </cell>
          <cell r="E266" t="str">
            <v>24/04/1991</v>
          </cell>
          <cell r="F266" t="str">
            <v>Quản lý chất lượng sản phẩm tại Công ty TNHH Xây dựng và kết cấu thép Nam Cường</v>
          </cell>
          <cell r="G266" t="str">
            <v>Kinh tế chính trị</v>
          </cell>
          <cell r="H266" t="str">
            <v>Quản lý kinh tế</v>
          </cell>
          <cell r="I266" t="str">
            <v>60340410</v>
          </cell>
          <cell r="J266" t="str">
            <v>QH-2016-E</v>
          </cell>
          <cell r="K266">
            <v>2</v>
          </cell>
          <cell r="L266" t="str">
            <v>Quản lý chất lượng sản phẩm tại Công ty TNHH Xây dựng và kết cấu thép Nam Cường</v>
          </cell>
          <cell r="M266" t="str">
            <v>PGS.TS Nguyễn Thị Kim Chi</v>
          </cell>
          <cell r="N266" t="str">
            <v>Trường ĐHKT, ĐHQGHN</v>
          </cell>
          <cell r="O266" t="str">
            <v xml:space="preserve">3553 /QĐ-ĐHKT ngày  18/10/2017 </v>
          </cell>
          <cell r="P266">
            <v>977</v>
          </cell>
          <cell r="Q266" t="str">
            <v>/ĐHKT-QĐ ngày 17/04/2018</v>
          </cell>
          <cell r="R266" t="str">
            <v>977/ĐHKT-QĐ ngày 17/04/2018</v>
          </cell>
        </row>
        <row r="267">
          <cell r="C267" t="str">
            <v>Cao Thành Trung 17/03/1985</v>
          </cell>
          <cell r="D267" t="str">
            <v>Cao Thành Trung</v>
          </cell>
          <cell r="E267" t="str">
            <v>17/03/1985</v>
          </cell>
          <cell r="F267" t="str">
            <v>Quản lý nhân lực tại công ty TNHH Một thành viên in Ba Đình - Bộ Công An</v>
          </cell>
          <cell r="G267" t="str">
            <v>Kinh tế chính trị</v>
          </cell>
          <cell r="H267" t="str">
            <v>Quản lý kinh tế</v>
          </cell>
          <cell r="I267" t="str">
            <v>60340410</v>
          </cell>
          <cell r="J267" t="str">
            <v>QH-2016-E</v>
          </cell>
          <cell r="K267">
            <v>2</v>
          </cell>
          <cell r="L267" t="str">
            <v>Quản lý nhân lực tại công ty TNHH Một thành viên in Ba Đình - Bộ Công An</v>
          </cell>
          <cell r="M267" t="str">
            <v>TS. Nguyễn Mạnh Hùng</v>
          </cell>
          <cell r="N267" t="str">
            <v>Hội đồng lý luận Trung Ương</v>
          </cell>
          <cell r="O267" t="str">
            <v xml:space="preserve">3553 /QĐ-ĐHKT ngày  18/10/2017 </v>
          </cell>
          <cell r="P267">
            <v>978</v>
          </cell>
          <cell r="Q267" t="str">
            <v>/ĐHKT-QĐ ngày 17/04/2018</v>
          </cell>
          <cell r="R267" t="str">
            <v>978/ĐHKT-QĐ ngày 17/04/2018</v>
          </cell>
        </row>
        <row r="268">
          <cell r="C268" t="str">
            <v>Thái Duy Trường 13/09/1985</v>
          </cell>
          <cell r="D268" t="str">
            <v>Thái Duy Trường</v>
          </cell>
          <cell r="E268" t="str">
            <v>13/09/1985</v>
          </cell>
          <cell r="F268" t="str">
            <v>Chất lượng nhân lực tại nhà máy E112 Công ty TNHH MTV Thanh Bình - BCA</v>
          </cell>
          <cell r="G268" t="str">
            <v>Kinh tế chính trị</v>
          </cell>
          <cell r="H268" t="str">
            <v>Quản lý kinh tế</v>
          </cell>
          <cell r="I268" t="str">
            <v>60340410</v>
          </cell>
          <cell r="J268" t="str">
            <v>QH-2016-E</v>
          </cell>
          <cell r="K268">
            <v>2</v>
          </cell>
          <cell r="L268" t="str">
            <v>Chất lượng nhân lực tại nhà máy E112 Công ty TNHH MTV Thanh Bình - BCA</v>
          </cell>
          <cell r="M268" t="str">
            <v>TS. Nguyễn Duy Lạc</v>
          </cell>
          <cell r="N268" t="str">
            <v>Trường ĐH Mỏ - Địa chất</v>
          </cell>
          <cell r="O268" t="str">
            <v xml:space="preserve">3553 /QĐ-ĐHKT ngày  18/10/2017 </v>
          </cell>
          <cell r="P268">
            <v>979</v>
          </cell>
          <cell r="Q268" t="str">
            <v>/ĐHKT-QĐ ngày 17/04/2018</v>
          </cell>
          <cell r="R268" t="str">
            <v>979/ĐHKT-QĐ ngày 17/04/2018</v>
          </cell>
        </row>
        <row r="269">
          <cell r="C269" t="str">
            <v>Nguyễn Xuân Tú 26/08/1991</v>
          </cell>
          <cell r="D269" t="str">
            <v>Nguyễn Xuân Tú</v>
          </cell>
          <cell r="E269" t="str">
            <v>26/08/1991</v>
          </cell>
          <cell r="F269" t="str">
            <v>Chất lượng nhân lực tại Công ty cổ phần tư vấn đầu tư và xây dựng công trình 1</v>
          </cell>
          <cell r="G269" t="str">
            <v>Kinh tế chính trị</v>
          </cell>
          <cell r="H269" t="str">
            <v>Quản lý kinh tế</v>
          </cell>
          <cell r="I269" t="str">
            <v>60340410</v>
          </cell>
          <cell r="J269" t="str">
            <v>QH-2016-E</v>
          </cell>
          <cell r="K269">
            <v>2</v>
          </cell>
          <cell r="L269" t="str">
            <v>Chất lượng nhân lực tại Công ty cổ phần tư vấn đầu tư và xây dựng công trình 1</v>
          </cell>
          <cell r="M269" t="str">
            <v>TS. Nguyễn Thùy Anh</v>
          </cell>
          <cell r="N269" t="str">
            <v>Trường ĐHKT, ĐHQGHN</v>
          </cell>
          <cell r="O269" t="str">
            <v xml:space="preserve">3553 /QĐ-ĐHKT ngày  18/10/2017 </v>
          </cell>
          <cell r="P269">
            <v>980</v>
          </cell>
          <cell r="Q269" t="str">
            <v>/ĐHKT-QĐ ngày 17/04/2018</v>
          </cell>
          <cell r="R269" t="str">
            <v>980/ĐHKT-QĐ ngày 17/04/2018</v>
          </cell>
        </row>
        <row r="270">
          <cell r="C270" t="str">
            <v>Trần Huyền Trang 11/11/1990</v>
          </cell>
          <cell r="D270" t="str">
            <v>Trần Huyền Trang</v>
          </cell>
          <cell r="E270" t="str">
            <v>11/11/1990</v>
          </cell>
          <cell r="F270" t="str">
            <v>Phát triển thương mại điện tử tại Tập đoàn Vingroup</v>
          </cell>
          <cell r="G270" t="str">
            <v>Kinh tế chính trị</v>
          </cell>
          <cell r="H270" t="str">
            <v>Quản lý kinh tế</v>
          </cell>
          <cell r="I270" t="str">
            <v>60340410</v>
          </cell>
          <cell r="J270" t="str">
            <v>QH-2016-E</v>
          </cell>
          <cell r="K270">
            <v>2</v>
          </cell>
          <cell r="L270" t="str">
            <v>Phát triển thương mại điện tử tại Tập đoàn Vingroup</v>
          </cell>
          <cell r="M270" t="str">
            <v>PGS.TS Hà Văn Hội</v>
          </cell>
          <cell r="N270" t="str">
            <v>Trường ĐHKT, ĐHQGHN</v>
          </cell>
          <cell r="O270" t="str">
            <v xml:space="preserve">3553 /QĐ-ĐHKT ngày  18/10/2017 </v>
          </cell>
          <cell r="P270">
            <v>981</v>
          </cell>
          <cell r="Q270" t="str">
            <v>/ĐHKT-QĐ ngày 17/04/2018</v>
          </cell>
          <cell r="R270" t="str">
            <v>981/ĐHKT-QĐ ngày 17/04/2018</v>
          </cell>
        </row>
        <row r="271">
          <cell r="C271" t="str">
            <v>Nguyễn Đình Tuân 12/05/1988</v>
          </cell>
          <cell r="D271" t="str">
            <v>Nguyễn Đình Tuân</v>
          </cell>
          <cell r="E271" t="str">
            <v>12/05/1988</v>
          </cell>
          <cell r="F271" t="str">
            <v>Quản lý nhà nước về đất rừng của Sở Tài nguyên và Môi trường Tỉnh Lạng Sơn</v>
          </cell>
          <cell r="G271" t="str">
            <v>Kinh tế chính trị</v>
          </cell>
          <cell r="H271" t="str">
            <v>Quản lý kinh tế</v>
          </cell>
          <cell r="I271" t="str">
            <v>60340410</v>
          </cell>
          <cell r="J271" t="str">
            <v>QH-2016-E</v>
          </cell>
          <cell r="K271">
            <v>2</v>
          </cell>
          <cell r="L271" t="str">
            <v>Quản lý nhà nước về đất rừng của Sở Tài nguyên và Môi trường Tỉnh Lạng Sơn</v>
          </cell>
          <cell r="M271" t="str">
            <v>TS. Nguyễn Thị Thu Hoài</v>
          </cell>
          <cell r="N271" t="str">
            <v>Trường ĐHKT, ĐHQGHN</v>
          </cell>
          <cell r="O271" t="str">
            <v xml:space="preserve">3553 /QĐ-ĐHKT ngày  18/10/2017 </v>
          </cell>
          <cell r="P271">
            <v>982</v>
          </cell>
          <cell r="Q271" t="str">
            <v>/ĐHKT-QĐ ngày 17/04/2018</v>
          </cell>
          <cell r="R271" t="str">
            <v>982/ĐHKT-QĐ ngày 17/04/2018</v>
          </cell>
        </row>
        <row r="272">
          <cell r="C272" t="str">
            <v>Nguyễn Hồng Tuấn 07/11/1975</v>
          </cell>
          <cell r="D272" t="str">
            <v>Nguyễn Hồng Tuấn</v>
          </cell>
          <cell r="E272" t="str">
            <v>07/11/1975</v>
          </cell>
          <cell r="F272" t="str">
            <v>Quản lý tài chính tại Công ty cổ phần 36.55</v>
          </cell>
          <cell r="G272" t="str">
            <v>Kinh tế chính trị</v>
          </cell>
          <cell r="H272" t="str">
            <v>Quản lý kinh tế</v>
          </cell>
          <cell r="I272" t="str">
            <v>60340410</v>
          </cell>
          <cell r="J272" t="str">
            <v>QH-2016-E</v>
          </cell>
          <cell r="K272">
            <v>2</v>
          </cell>
          <cell r="L272" t="str">
            <v>Quản lý tài chính tại Công ty cổ phần 36.55</v>
          </cell>
          <cell r="M272" t="str">
            <v>PGS.TS Trần Đức Hiệp</v>
          </cell>
          <cell r="N272" t="str">
            <v>Trường ĐHKT, ĐHQGHN</v>
          </cell>
          <cell r="O272" t="str">
            <v xml:space="preserve">3553 /QĐ-ĐHKT ngày  18/10/2017 </v>
          </cell>
          <cell r="P272">
            <v>983</v>
          </cell>
          <cell r="Q272" t="str">
            <v>/ĐHKT-QĐ ngày 17/04/2018</v>
          </cell>
          <cell r="R272" t="str">
            <v>983/ĐHKT-QĐ ngày 17/04/2018</v>
          </cell>
        </row>
        <row r="273">
          <cell r="C273" t="str">
            <v>Dương Mạnh Tuấn 23/07/1989</v>
          </cell>
          <cell r="D273" t="str">
            <v>Dương Mạnh Tuấn</v>
          </cell>
          <cell r="E273" t="str">
            <v>23/07/1989</v>
          </cell>
          <cell r="F273" t="str">
            <v>Quản lý nhân lực tại Công ty TNHH MTV thông tin điện tử Hàng hải Việt Nam</v>
          </cell>
          <cell r="G273" t="str">
            <v>Kinh tế chính trị</v>
          </cell>
          <cell r="H273" t="str">
            <v>Quản lý kinh tế</v>
          </cell>
          <cell r="I273" t="str">
            <v>60340410</v>
          </cell>
          <cell r="J273" t="str">
            <v>QH-2016-E</v>
          </cell>
          <cell r="K273">
            <v>2</v>
          </cell>
          <cell r="L273" t="str">
            <v>Quản lý nhân lực tại Công ty TNHH MTV thông tin điện tử Hàng hải Việt Nam</v>
          </cell>
          <cell r="M273" t="str">
            <v>PGS.TS Mai Thị Thanh Xuân</v>
          </cell>
          <cell r="N273" t="str">
            <v>Nguyên cán bộ Trường ĐHKT, ĐHQGHN</v>
          </cell>
          <cell r="O273" t="str">
            <v xml:space="preserve">3553 /QĐ-ĐHKT ngày  18/10/2017 </v>
          </cell>
          <cell r="P273">
            <v>984</v>
          </cell>
          <cell r="Q273" t="str">
            <v>/ĐHKT-QĐ ngày 17/04/2018</v>
          </cell>
          <cell r="R273" t="str">
            <v>984/ĐHKT-QĐ ngày 17/04/2018</v>
          </cell>
        </row>
        <row r="274">
          <cell r="C274" t="str">
            <v>Dương Minh Tuấn 27/08/1981</v>
          </cell>
          <cell r="D274" t="str">
            <v>Dương Minh Tuấn</v>
          </cell>
          <cell r="E274" t="str">
            <v>27/08/1981</v>
          </cell>
          <cell r="F274" t="str">
            <v>Quản lý tài chính tại Công ty cổ phần 136 Việt Nam</v>
          </cell>
          <cell r="G274" t="str">
            <v>Kinh tế chính trị</v>
          </cell>
          <cell r="H274" t="str">
            <v>Quản lý kinh tế</v>
          </cell>
          <cell r="I274" t="str">
            <v>60340410</v>
          </cell>
          <cell r="J274" t="str">
            <v>QH-2016-E</v>
          </cell>
          <cell r="K274">
            <v>2</v>
          </cell>
          <cell r="L274" t="str">
            <v>Quản lý tài chính tại Công ty cổ phần 136 Việt Nam</v>
          </cell>
          <cell r="M274" t="str">
            <v>PGS.TS Mai Thị Thanh Xuân</v>
          </cell>
          <cell r="N274" t="str">
            <v>Nguyên cán bộ Trường ĐHKT, ĐHQGHN</v>
          </cell>
          <cell r="O274" t="str">
            <v xml:space="preserve">3553 /QĐ-ĐHKT ngày  18/10/2017 </v>
          </cell>
          <cell r="P274">
            <v>985</v>
          </cell>
          <cell r="Q274" t="str">
            <v>/ĐHKT-QĐ ngày 17/04/2018</v>
          </cell>
          <cell r="R274" t="str">
            <v>985/ĐHKT-QĐ ngày 17/04/2018</v>
          </cell>
        </row>
        <row r="275">
          <cell r="C275" t="str">
            <v>Phạm Thị Tuyết 24/10/1979</v>
          </cell>
          <cell r="D275" t="str">
            <v>Phạm Thị Tuyết</v>
          </cell>
          <cell r="E275" t="str">
            <v>24/10/1979</v>
          </cell>
          <cell r="F275" t="str">
            <v xml:space="preserve">Quản lý tài sản kết cấu hạ tầng giao thông đường sắt ở Việt Nam </v>
          </cell>
          <cell r="G275" t="str">
            <v>Kinh tế chính trị</v>
          </cell>
          <cell r="H275" t="str">
            <v>Quản lý kinh tế</v>
          </cell>
          <cell r="I275" t="str">
            <v>60340410</v>
          </cell>
          <cell r="J275" t="str">
            <v>QH-2016-E</v>
          </cell>
          <cell r="K275">
            <v>2</v>
          </cell>
          <cell r="L275" t="str">
            <v xml:space="preserve">Quản lý tài sản kết cấu hạ tầng giao thông đường sắt ở Việt Nam </v>
          </cell>
          <cell r="M275" t="str">
            <v>PGS.TS Nguyễn Trúc Lê</v>
          </cell>
          <cell r="N275" t="str">
            <v>Trường ĐHKT, ĐHQGHN</v>
          </cell>
          <cell r="O275" t="str">
            <v xml:space="preserve">3553 /QĐ-ĐHKT ngày  18/10/2017 </v>
          </cell>
          <cell r="P275">
            <v>986</v>
          </cell>
          <cell r="Q275" t="str">
            <v>/ĐHKT-QĐ ngày 17/04/2018</v>
          </cell>
          <cell r="R275" t="str">
            <v>986/ĐHKT-QĐ ngày 17/04/2018</v>
          </cell>
        </row>
        <row r="276">
          <cell r="C276" t="str">
            <v>Nguyễn Thanh Vân 20/11/1980</v>
          </cell>
          <cell r="D276" t="str">
            <v>Nguyễn Thanh Vân</v>
          </cell>
          <cell r="E276" t="str">
            <v>20/11/1980</v>
          </cell>
          <cell r="F276" t="str">
            <v>Quản lý học phí các chương trình đào tạo theo hướng tự chủ đại học tại Đại học Quốc gia Hà Nội</v>
          </cell>
          <cell r="G276" t="str">
            <v>Kinh tế chính trị</v>
          </cell>
          <cell r="H276" t="str">
            <v>Quản lý kinh tế</v>
          </cell>
          <cell r="I276" t="str">
            <v>60340410</v>
          </cell>
          <cell r="J276" t="str">
            <v>QH-2016-E</v>
          </cell>
          <cell r="K276">
            <v>2</v>
          </cell>
          <cell r="L276" t="str">
            <v>Quản lý học phí các chương trình đào tạo theo hướng tự chủ đại học tại Đại học Quốc gia Hà Nội</v>
          </cell>
          <cell r="M276" t="str">
            <v>PGS.TS.Phạm Xuân Hoan</v>
          </cell>
          <cell r="N276" t="str">
            <v>Đại học Quốc Gia Hà Nội</v>
          </cell>
          <cell r="O276" t="str">
            <v xml:space="preserve">3553 /QĐ-ĐHKT ngày  18/10/2017 </v>
          </cell>
          <cell r="P276">
            <v>987</v>
          </cell>
          <cell r="Q276" t="str">
            <v>/ĐHKT-QĐ ngày 17/04/2018</v>
          </cell>
          <cell r="R276" t="str">
            <v>987/ĐHKT-QĐ ngày 17/04/2018</v>
          </cell>
        </row>
        <row r="277">
          <cell r="C277" t="str">
            <v>Nguyễn Hoàng Yến 16/07/1984</v>
          </cell>
          <cell r="D277" t="str">
            <v>Nguyễn Hoàng Yến</v>
          </cell>
          <cell r="E277" t="str">
            <v>16/07/1984</v>
          </cell>
          <cell r="F277" t="str">
            <v xml:space="preserve">Tự chủ tài chính tại Trường cao đẳng kỹ nghệ II </v>
          </cell>
          <cell r="G277" t="str">
            <v>Kinh tế chính trị</v>
          </cell>
          <cell r="H277" t="str">
            <v>Quản lý kinh tế</v>
          </cell>
          <cell r="I277" t="str">
            <v>60340410</v>
          </cell>
          <cell r="J277" t="str">
            <v>QH-2016-E</v>
          </cell>
          <cell r="K277">
            <v>2</v>
          </cell>
          <cell r="L277" t="str">
            <v xml:space="preserve">Tự chủ tài chính tại Trường cao đẳng kỹ nghệ II </v>
          </cell>
          <cell r="M277" t="str">
            <v>PGS.TS Nguyễn Trúc Lê</v>
          </cell>
          <cell r="N277" t="str">
            <v>Trường ĐHKT, ĐHQGHN</v>
          </cell>
          <cell r="O277" t="str">
            <v xml:space="preserve">3553 /QĐ-ĐHKT ngày  18/10/2017 </v>
          </cell>
          <cell r="P277">
            <v>988</v>
          </cell>
          <cell r="Q277" t="str">
            <v>/ĐHKT-QĐ ngày 17/04/2018</v>
          </cell>
          <cell r="R277" t="str">
            <v>988/ĐHKT-QĐ ngày 17/04/2018</v>
          </cell>
        </row>
        <row r="278">
          <cell r="C278" t="str">
            <v>Ngô Văn Tiến 09/11/1981</v>
          </cell>
          <cell r="D278" t="str">
            <v>Ngô Văn Tiến</v>
          </cell>
          <cell r="E278" t="str">
            <v>09/11/1981</v>
          </cell>
          <cell r="F278" t="str">
            <v>Quản lý hoạt động đào tạo nhân sự tại Tổng công ty mạng lưới Viettel</v>
          </cell>
          <cell r="G278" t="str">
            <v>Kinh tế chính trị</v>
          </cell>
          <cell r="H278" t="str">
            <v>Quản lý kinh tế</v>
          </cell>
          <cell r="I278" t="str">
            <v>60340410</v>
          </cell>
          <cell r="J278" t="str">
            <v>QH-2016-E</v>
          </cell>
          <cell r="K278">
            <v>2</v>
          </cell>
          <cell r="L278" t="str">
            <v>Quản lý hoạt động đào tạo nhân sự tại Tổng công ty mạng lưới Viettel</v>
          </cell>
          <cell r="M278" t="str">
            <v>TS. Cảnh Chí Dũng</v>
          </cell>
          <cell r="N278" t="str">
            <v>Bộ Giáo dục và Đào tạo</v>
          </cell>
          <cell r="O278" t="str">
            <v xml:space="preserve">3553 /QĐ-ĐHKT ngày  18/10/2017 </v>
          </cell>
          <cell r="P278">
            <v>989</v>
          </cell>
          <cell r="Q278" t="str">
            <v>/ĐHKT-QĐ ngày 17/04/2018</v>
          </cell>
          <cell r="R278" t="str">
            <v>989/ĐHKT-QĐ ngày 17/04/2018</v>
          </cell>
        </row>
        <row r="279">
          <cell r="C279" t="str">
            <v>Trần Công 07/07/1991</v>
          </cell>
          <cell r="D279" t="str">
            <v>Trần Công</v>
          </cell>
          <cell r="E279" t="str">
            <v>07/07/1991</v>
          </cell>
          <cell r="F279" t="str">
            <v>Quản lý nhân lực tại Ban quản lý các dự án Bộ Giáo dục và Đào tạo</v>
          </cell>
          <cell r="G279" t="str">
            <v>Kinh tế chính trị</v>
          </cell>
          <cell r="H279" t="str">
            <v>Quản lý kinh tế</v>
          </cell>
          <cell r="I279" t="str">
            <v>60340410</v>
          </cell>
          <cell r="J279" t="str">
            <v>QH-2016-E</v>
          </cell>
          <cell r="K279">
            <v>2</v>
          </cell>
          <cell r="L279" t="str">
            <v>Quản lý nhân lực tại Ban quản lý các dự án Bộ Giáo dục và Đào tạo</v>
          </cell>
          <cell r="M279" t="str">
            <v>TS. Trần Đức Vui</v>
          </cell>
          <cell r="N279" t="str">
            <v>Trường ĐHKT, ĐHQGHN</v>
          </cell>
          <cell r="O279" t="str">
            <v xml:space="preserve">3553 /QĐ-ĐHKT ngày  18/10/2017 </v>
          </cell>
          <cell r="P279">
            <v>990</v>
          </cell>
          <cell r="Q279" t="str">
            <v>/ĐHKT-QĐ ngày 17/04/2018</v>
          </cell>
          <cell r="R279" t="str">
            <v>990/ĐHKT-QĐ ngày 17/04/2018</v>
          </cell>
        </row>
        <row r="280">
          <cell r="C280" t="str">
            <v>Vũ Thị Mai Thanh 04/07/1984</v>
          </cell>
          <cell r="D280" t="str">
            <v>Vũ Thị Mai Thanh</v>
          </cell>
          <cell r="E280" t="str">
            <v>04/07/1984</v>
          </cell>
          <cell r="F280" t="str">
            <v>Quản lý nhân lực tại Trường Đại học Thương Mại</v>
          </cell>
          <cell r="G280" t="str">
            <v>Kinh tế chính trị</v>
          </cell>
          <cell r="H280" t="str">
            <v>Quản lý kinh tế</v>
          </cell>
          <cell r="I280" t="str">
            <v>60340410</v>
          </cell>
          <cell r="J280" t="str">
            <v>QH-2016-E</v>
          </cell>
          <cell r="K280">
            <v>2</v>
          </cell>
          <cell r="L280" t="str">
            <v>Quản lý nhân lực tại Trường Đại học Thương Mại</v>
          </cell>
          <cell r="M280" t="str">
            <v>PGS.TS Phan Kim Chiến</v>
          </cell>
          <cell r="N280" t="str">
            <v>Trường ĐH Kinh tế Quốc dân</v>
          </cell>
          <cell r="O280" t="str">
            <v xml:space="preserve">3553 /QĐ-ĐHKT ngày  18/10/2017 </v>
          </cell>
          <cell r="P280">
            <v>991</v>
          </cell>
          <cell r="Q280" t="str">
            <v>/ĐHKT-QĐ ngày 17/04/2018</v>
          </cell>
          <cell r="R280" t="str">
            <v>991/ĐHKT-QĐ ngày 17/04/2018</v>
          </cell>
        </row>
        <row r="281">
          <cell r="C281" t="str">
            <v>Nguyễn Thành Tâm 24/06/1989</v>
          </cell>
          <cell r="D281" t="str">
            <v>Nguyễn Thành Tâm</v>
          </cell>
          <cell r="E281" t="str">
            <v>24/06/1989</v>
          </cell>
          <cell r="F281" t="str">
            <v>Quản lý nhà nước đối với nguồn nhân lực tại tỉnh Vĩnh Phúc</v>
          </cell>
          <cell r="G281" t="str">
            <v>Kinh tế chính trị</v>
          </cell>
          <cell r="H281" t="str">
            <v>Quản lý kinh tế</v>
          </cell>
          <cell r="I281" t="str">
            <v>60340410</v>
          </cell>
          <cell r="J281" t="str">
            <v>QH-2016-E</v>
          </cell>
          <cell r="K281">
            <v>2</v>
          </cell>
          <cell r="L281" t="str">
            <v>Quản lý nhà nước đối với nguồn nhân lực tại tỉnh Vĩnh Phúc</v>
          </cell>
          <cell r="M281" t="str">
            <v>PGS.TS Nguyễn Thị Kim Chi</v>
          </cell>
          <cell r="N281" t="str">
            <v>Trường ĐHKT, ĐHQGHN</v>
          </cell>
          <cell r="O281" t="str">
            <v xml:space="preserve">3553 /QĐ-ĐHKT ngày  18/10/2017 </v>
          </cell>
          <cell r="P281">
            <v>992</v>
          </cell>
          <cell r="Q281" t="str">
            <v>/ĐHKT-QĐ ngày 17/04/2018</v>
          </cell>
          <cell r="R281" t="str">
            <v>992/ĐHKT-QĐ ngày 17/04/2018</v>
          </cell>
        </row>
        <row r="282">
          <cell r="C282" t="str">
            <v>Lê Minh Tuấn 18/05/1984</v>
          </cell>
          <cell r="D282" t="str">
            <v>Lê Minh Tuấn</v>
          </cell>
          <cell r="E282" t="str">
            <v>18/05/1984</v>
          </cell>
          <cell r="F282" t="str">
            <v>Xây dựng chiến lược phát triển của Công ty TNHH MTV Thanh Bình - BCA</v>
          </cell>
          <cell r="G282" t="str">
            <v>Kinh tế chính trị</v>
          </cell>
          <cell r="H282" t="str">
            <v>Quản lý kinh tế</v>
          </cell>
          <cell r="I282" t="str">
            <v>60340410</v>
          </cell>
          <cell r="J282" t="str">
            <v>QH-2016-E</v>
          </cell>
          <cell r="K282">
            <v>2</v>
          </cell>
          <cell r="L282" t="str">
            <v>Xây dựng chiến lược phát triển của Công ty TNHH MTV Thanh Bình - BCA</v>
          </cell>
          <cell r="M282" t="str">
            <v>TS. Nguyễn Thị Thu Hoài</v>
          </cell>
          <cell r="N282" t="str">
            <v>Trường ĐHKT, ĐHQGHN</v>
          </cell>
          <cell r="O282" t="str">
            <v xml:space="preserve">3553 /QĐ-ĐHKT ngày  18/10/2017 </v>
          </cell>
          <cell r="P282">
            <v>993</v>
          </cell>
          <cell r="Q282" t="str">
            <v>/ĐHKT-QĐ ngày 17/04/2018</v>
          </cell>
          <cell r="R282" t="str">
            <v>993/ĐHKT-QĐ ngày 17/04/2018</v>
          </cell>
        </row>
        <row r="283">
          <cell r="C283" t="str">
            <v>Phan Huyền Châu 25/06/1991</v>
          </cell>
          <cell r="D283" t="str">
            <v>Phan Huyền Châu</v>
          </cell>
          <cell r="E283" t="str">
            <v>25/06/1991</v>
          </cell>
          <cell r="F283" t="str">
            <v>Năng lực giảng viên tại Trường Đại học Kinh doanh và Công nghệ Hà Nội</v>
          </cell>
          <cell r="G283" t="str">
            <v>Quản trị kinh doanh</v>
          </cell>
          <cell r="H283" t="str">
            <v>Quản trị kinh doanh</v>
          </cell>
          <cell r="I283" t="str">
            <v>60340102</v>
          </cell>
          <cell r="J283" t="str">
            <v>QH-2016-E</v>
          </cell>
          <cell r="K283">
            <v>2</v>
          </cell>
          <cell r="L283" t="str">
            <v>Năng lực giảng viên tại Trường Đại học Kinh doanh và Công nghệ Hà Nội</v>
          </cell>
          <cell r="M283" t="str">
            <v>PGS.TS. Phan Chí Anh</v>
          </cell>
          <cell r="N283" t="str">
            <v>Trường ĐHKT - ĐHQGHN</v>
          </cell>
          <cell r="O283" t="str">
            <v xml:space="preserve">3551 /QĐ-ĐHKT ngày  18/10/2017 </v>
          </cell>
          <cell r="P283">
            <v>994</v>
          </cell>
          <cell r="Q283" t="str">
            <v>/ĐHKT-QĐ ngày 17/04/2018</v>
          </cell>
          <cell r="R283" t="str">
            <v>994/ĐHKT-QĐ ngày 17/04/2018</v>
          </cell>
        </row>
        <row r="284">
          <cell r="C284" t="str">
            <v>Nguyễn Việt Quân 31/10/1976</v>
          </cell>
          <cell r="D284" t="str">
            <v>Nguyễn Việt Quân</v>
          </cell>
          <cell r="E284" t="str">
            <v>31/10/1976</v>
          </cell>
          <cell r="F284" t="str">
            <v>Quản trị nguồn nhân lực của Công ty TNHH Kiểm toán và tư vấn RSM Việt Nam chi nhánh Hà Nội</v>
          </cell>
          <cell r="G284" t="str">
            <v>Quản trị kinh doanh</v>
          </cell>
          <cell r="H284" t="str">
            <v>Quản trị kinh doanh</v>
          </cell>
          <cell r="I284" t="str">
            <v>60340102</v>
          </cell>
          <cell r="J284" t="str">
            <v>QH-2016-E</v>
          </cell>
          <cell r="K284">
            <v>2</v>
          </cell>
          <cell r="L284" t="str">
            <v>Quản trị nguồn nhân lực của Công ty TNHH Kiểm toán và tư vấn RSM Việt Nam chi nhánh Hà Nội</v>
          </cell>
          <cell r="M284" t="str">
            <v>PGS.TS. Đỗ Minh Cương</v>
          </cell>
          <cell r="N284" t="str">
            <v>Trường ĐHKT - ĐHQGHN</v>
          </cell>
          <cell r="O284" t="str">
            <v xml:space="preserve">3551 /QĐ-ĐHKT ngày  18/10/2017 </v>
          </cell>
          <cell r="P284">
            <v>995</v>
          </cell>
          <cell r="Q284" t="str">
            <v>/ĐHKT-QĐ ngày 17/04/2018</v>
          </cell>
          <cell r="R284" t="str">
            <v>995/ĐHKT-QĐ ngày 17/04/2018</v>
          </cell>
        </row>
        <row r="285">
          <cell r="C285" t="str">
            <v>Dương Thị Thu Hạnh 31/03/1991</v>
          </cell>
          <cell r="D285" t="str">
            <v>Dương Thị Thu Hạnh</v>
          </cell>
          <cell r="E285" t="str">
            <v>31/03/1991</v>
          </cell>
          <cell r="F285" t="str">
            <v>Tạo động lực làm việc cho nhân viên của Ngân hàng Thương mại Cổ phần Ngoại thương Việt Nam - Chi nhánh Thanh Xuân</v>
          </cell>
          <cell r="G285" t="str">
            <v>Quản trị kinh doanh</v>
          </cell>
          <cell r="H285" t="str">
            <v>Quản trị kinh doanh</v>
          </cell>
          <cell r="I285" t="str">
            <v>60340102</v>
          </cell>
          <cell r="J285" t="str">
            <v>QH-2016-E</v>
          </cell>
          <cell r="K285">
            <v>2</v>
          </cell>
          <cell r="L285" t="str">
            <v>Tạo động lực làm việc cho nhân viên của Ngân hàng Thương mại Cổ phần Ngoại thương Việt Nam - Chi nhánh Thanh Xuân</v>
          </cell>
          <cell r="M285" t="str">
            <v>PGS.TS. Đỗ Minh Cương</v>
          </cell>
          <cell r="N285" t="str">
            <v>Trường ĐHKT - ĐHQGHN</v>
          </cell>
          <cell r="O285" t="str">
            <v xml:space="preserve">3551 /QĐ-ĐHKT ngày  18/10/2017 </v>
          </cell>
          <cell r="P285">
            <v>996</v>
          </cell>
          <cell r="Q285" t="str">
            <v>/ĐHKT-QĐ ngày 17/04/2018</v>
          </cell>
          <cell r="R285" t="str">
            <v>996/ĐHKT-QĐ ngày 17/04/2018</v>
          </cell>
        </row>
        <row r="286">
          <cell r="C286" t="str">
            <v>Lê Hoàng Sơn 04/07/1991</v>
          </cell>
          <cell r="D286" t="str">
            <v>Lê Hoàng Sơn</v>
          </cell>
          <cell r="E286" t="str">
            <v>04/07/1991</v>
          </cell>
          <cell r="F286" t="str">
            <v>Đào tạo nhân viên tại Ngân hàng Thương mại Cổ phần Ngoại thương Việt Nam</v>
          </cell>
          <cell r="G286" t="str">
            <v>Quản trị kinh doanh</v>
          </cell>
          <cell r="H286" t="str">
            <v>Quản trị kinh doanh</v>
          </cell>
          <cell r="I286" t="str">
            <v>60340102</v>
          </cell>
          <cell r="J286" t="str">
            <v>QH-2016-E</v>
          </cell>
          <cell r="K286">
            <v>2</v>
          </cell>
          <cell r="L286" t="str">
            <v>Đào tạo nhân viên tại Ngân hàng Thương mại Cổ phần Ngoại thương Việt Nam</v>
          </cell>
          <cell r="M286" t="str">
            <v>TS. Trương Minh Đức</v>
          </cell>
          <cell r="N286" t="str">
            <v>Trường ĐHKT - ĐHQGHN</v>
          </cell>
          <cell r="O286" t="str">
            <v xml:space="preserve">3551 /QĐ-ĐHKT ngày  18/10/2017 </v>
          </cell>
          <cell r="P286">
            <v>997</v>
          </cell>
          <cell r="Q286" t="str">
            <v>/ĐHKT-QĐ ngày 17/04/2018</v>
          </cell>
          <cell r="R286" t="str">
            <v>997/ĐHKT-QĐ ngày 17/04/2018</v>
          </cell>
        </row>
        <row r="287">
          <cell r="C287" t="str">
            <v>Đỗ Thị Thu Hằng 18/12/1992</v>
          </cell>
          <cell r="D287" t="str">
            <v>Đỗ Thị Thu Hằng</v>
          </cell>
          <cell r="E287" t="str">
            <v>18/12/1992</v>
          </cell>
          <cell r="F287" t="str">
            <v>Quản trị chất lượng dịch vụ khách hàng tại Ngân hàng Thương mại Cổ phần Công thương Việt Nam - Chi nhánh Đô Thành</v>
          </cell>
          <cell r="G287" t="str">
            <v>Quản trị kinh doanh</v>
          </cell>
          <cell r="H287" t="str">
            <v>Quản trị kinh doanh</v>
          </cell>
          <cell r="I287" t="str">
            <v>60340102</v>
          </cell>
          <cell r="J287" t="str">
            <v>QH-2016-E</v>
          </cell>
          <cell r="K287">
            <v>2</v>
          </cell>
          <cell r="L287" t="str">
            <v>Quản trị chất lượng dịch vụ khách hàng tại Ngân hàng Thương mại Cổ phần Công thương Việt Nam - Chi nhánh Đô Thành</v>
          </cell>
          <cell r="M287" t="str">
            <v>TS. Trương Minh Đức</v>
          </cell>
          <cell r="N287" t="str">
            <v>Trường ĐHKT - ĐHQGHN</v>
          </cell>
          <cell r="O287" t="str">
            <v xml:space="preserve">3551 /QĐ-ĐHKT ngày  18/10/2017 </v>
          </cell>
          <cell r="P287">
            <v>998</v>
          </cell>
          <cell r="Q287" t="str">
            <v>/ĐHKT-QĐ ngày 17/04/2018</v>
          </cell>
          <cell r="R287" t="str">
            <v>998/ĐHKT-QĐ ngày 17/04/2018</v>
          </cell>
        </row>
        <row r="288">
          <cell r="C288" t="str">
            <v>Nguyễn Thị Hương 02/04/1987</v>
          </cell>
          <cell r="D288" t="str">
            <v>Nguyễn Thị Hương</v>
          </cell>
          <cell r="E288" t="str">
            <v>02/04/1987</v>
          </cell>
          <cell r="F288" t="str">
            <v>Xây dựng thương hiệu Công ty Melody Logistics</v>
          </cell>
          <cell r="G288" t="str">
            <v>Quản trị kinh doanh</v>
          </cell>
          <cell r="H288" t="str">
            <v>Quản trị kinh doanh</v>
          </cell>
          <cell r="I288" t="str">
            <v>60340102</v>
          </cell>
          <cell r="J288" t="str">
            <v>QH-2016-E</v>
          </cell>
          <cell r="K288">
            <v>2</v>
          </cell>
          <cell r="L288" t="str">
            <v>Xây dựng thương hiệu Công ty Melody Logistics</v>
          </cell>
          <cell r="M288" t="str">
            <v>TS. Hồ Chí Dũng</v>
          </cell>
          <cell r="N288" t="str">
            <v>Trường ĐHKT - ĐHQGHN</v>
          </cell>
          <cell r="O288" t="str">
            <v xml:space="preserve">3551 /QĐ-ĐHKT ngày  18/10/2017 </v>
          </cell>
          <cell r="P288">
            <v>999</v>
          </cell>
          <cell r="Q288" t="str">
            <v>/ĐHKT-QĐ ngày 17/04/2018</v>
          </cell>
          <cell r="R288" t="str">
            <v>999/ĐHKT-QĐ ngày 17/04/2018</v>
          </cell>
        </row>
        <row r="289">
          <cell r="C289" t="str">
            <v>Nguyễn Thị Thủy 07/09/1975</v>
          </cell>
          <cell r="D289" t="str">
            <v>Nguyễn Thị Thủy</v>
          </cell>
          <cell r="E289" t="str">
            <v>07/09/1975</v>
          </cell>
          <cell r="F289" t="str">
            <v>Các nhân tố ảnh hưởng đến quyết định đầu tư của doanh nghiệp kinh doanh dịch vụ du lịch - Nghiên cứu trường hợp tỉnh Phú Thọ</v>
          </cell>
          <cell r="G289" t="str">
            <v>Quản trị kinh doanh</v>
          </cell>
          <cell r="H289" t="str">
            <v>Quản trị kinh doanh</v>
          </cell>
          <cell r="I289" t="str">
            <v>60340102</v>
          </cell>
          <cell r="J289" t="str">
            <v>QH-2016-E</v>
          </cell>
          <cell r="K289">
            <v>2</v>
          </cell>
          <cell r="L289" t="str">
            <v>Các nhân tố ảnh hưởng đến quyết định đầu tư của doanh nghiệp kinh doanh dịch vụ du lịch - Nghiên cứu trường hợp tỉnh Phú Thọ</v>
          </cell>
          <cell r="M289" t="str">
            <v>TS. Hồ Chí Dũng</v>
          </cell>
          <cell r="N289" t="str">
            <v>Trường ĐHKT - ĐHQGHN</v>
          </cell>
          <cell r="O289" t="str">
            <v xml:space="preserve">3551 /QĐ-ĐHKT ngày  18/10/2017 </v>
          </cell>
          <cell r="P289">
            <v>1000</v>
          </cell>
          <cell r="Q289" t="str">
            <v>/ĐHKT-QĐ ngày 17/04/2018</v>
          </cell>
          <cell r="R289" t="str">
            <v>1000/ĐHKT-QĐ ngày 17/04/2018</v>
          </cell>
        </row>
        <row r="290">
          <cell r="C290" t="str">
            <v>Trần Thị Mai Anh 20/07/1991</v>
          </cell>
          <cell r="D290" t="str">
            <v>Trần Thị Mai Anh</v>
          </cell>
          <cell r="E290" t="str">
            <v>20/07/1991</v>
          </cell>
          <cell r="F290" t="str">
            <v>Quản trị hoạt động mua hàng tại Công ty TNHH Welstory Việt Nam</v>
          </cell>
          <cell r="G290" t="str">
            <v>Quản trị kinh doanh</v>
          </cell>
          <cell r="H290" t="str">
            <v>Quản trị kinh doanh</v>
          </cell>
          <cell r="I290" t="str">
            <v>60340102</v>
          </cell>
          <cell r="J290" t="str">
            <v>QH-2016-E</v>
          </cell>
          <cell r="K290">
            <v>2</v>
          </cell>
          <cell r="L290" t="str">
            <v>Quản trị hoạt động mua hàng tại Công ty TNHH Welstory Việt Nam</v>
          </cell>
          <cell r="M290" t="str">
            <v>TS. Nguyễn Thu Hà</v>
          </cell>
          <cell r="N290" t="str">
            <v>Trường ĐHKT - ĐHQGHN</v>
          </cell>
          <cell r="O290" t="str">
            <v xml:space="preserve">3551 /QĐ-ĐHKT ngày  18/10/2017 </v>
          </cell>
          <cell r="P290">
            <v>1001</v>
          </cell>
          <cell r="Q290" t="str">
            <v>/ĐHKT-QĐ ngày 17/04/2018</v>
          </cell>
          <cell r="R290" t="str">
            <v>1001/ĐHKT-QĐ ngày 17/04/2018</v>
          </cell>
        </row>
        <row r="291">
          <cell r="C291" t="str">
            <v>Nguyễn Thị Thúy Vân 30/07/1991</v>
          </cell>
          <cell r="D291" t="str">
            <v>Nguyễn Thị Thúy Vân</v>
          </cell>
          <cell r="E291" t="str">
            <v>30/07/1991</v>
          </cell>
          <cell r="F291" t="str">
            <v>Đo lường giá trị thương hiệu Trường Đại học Kinh tế - ĐHQGHN dưới góc nhìn sinh viên</v>
          </cell>
          <cell r="G291" t="str">
            <v>Quản trị kinh doanh</v>
          </cell>
          <cell r="H291" t="str">
            <v>Quản trị kinh doanh</v>
          </cell>
          <cell r="I291" t="str">
            <v>60340102</v>
          </cell>
          <cell r="J291" t="str">
            <v>QH-2016-E</v>
          </cell>
          <cell r="K291">
            <v>2</v>
          </cell>
          <cell r="L291" t="str">
            <v>Đo lường giá trị thương hiệu Trường Đại học Kinh tế - ĐHQGHN dưới góc nhìn sinh viên</v>
          </cell>
          <cell r="M291" t="str">
            <v>TS. Vũ Thị Minh Hiền</v>
          </cell>
          <cell r="N291" t="str">
            <v>Trường ĐHKT - ĐHQGHN</v>
          </cell>
          <cell r="O291" t="str">
            <v xml:space="preserve">3551 /QĐ-ĐHKT ngày  18/10/2017 </v>
          </cell>
          <cell r="P291">
            <v>1002</v>
          </cell>
          <cell r="Q291" t="str">
            <v>/ĐHKT-QĐ ngày 17/04/2018</v>
          </cell>
          <cell r="R291" t="str">
            <v>1002/ĐHKT-QĐ ngày 17/04/2018</v>
          </cell>
        </row>
        <row r="292">
          <cell r="C292" t="str">
            <v>Trương Nhật Linh 02/06/1991</v>
          </cell>
          <cell r="D292" t="str">
            <v>Trương Nhật Linh</v>
          </cell>
          <cell r="E292" t="str">
            <v>02/06/1991</v>
          </cell>
          <cell r="F292" t="str">
            <v>Tạo động lực cho người lao động tại Công ty Cổ phần Tổng công ty Sông Gianh - Chi nhánh tại Bắc Ninh</v>
          </cell>
          <cell r="G292" t="str">
            <v>Quản trị kinh doanh</v>
          </cell>
          <cell r="H292" t="str">
            <v>Quản trị kinh doanh</v>
          </cell>
          <cell r="I292" t="str">
            <v>60340102</v>
          </cell>
          <cell r="J292" t="str">
            <v>QH-2016-E</v>
          </cell>
          <cell r="K292">
            <v>2</v>
          </cell>
          <cell r="L292" t="str">
            <v>Tạo động lực cho người lao động tại Công ty Cổ phần Tổng công ty Sông Gianh - Chi nhánh tại Bắc Ninh</v>
          </cell>
          <cell r="M292" t="str">
            <v>TS. Đặng Thị Hương</v>
          </cell>
          <cell r="N292" t="str">
            <v>Trường ĐHKT - ĐHQGHN</v>
          </cell>
          <cell r="O292" t="str">
            <v xml:space="preserve">3551 /QĐ-ĐHKT ngày  18/10/2017 </v>
          </cell>
          <cell r="P292">
            <v>1003</v>
          </cell>
          <cell r="Q292" t="str">
            <v>/ĐHKT-QĐ ngày 17/04/2018</v>
          </cell>
          <cell r="R292" t="str">
            <v>1003/ĐHKT-QĐ ngày 17/04/2018</v>
          </cell>
        </row>
        <row r="293">
          <cell r="C293" t="str">
            <v>Trần Thị Thu Hằng 21/03/1980</v>
          </cell>
          <cell r="D293" t="str">
            <v>Trần Thị Thu Hằng</v>
          </cell>
          <cell r="E293" t="str">
            <v>21/03/1980</v>
          </cell>
          <cell r="F293" t="str">
            <v>Tuyển dụng nhân lực làm việc tại thị trường nước ngoài của Tổng công ty Cổ phần Đầu tư Quốc tế Viettel</v>
          </cell>
          <cell r="G293" t="str">
            <v>Quản trị kinh doanh</v>
          </cell>
          <cell r="H293" t="str">
            <v>Quản trị kinh doanh</v>
          </cell>
          <cell r="I293" t="str">
            <v>60340102</v>
          </cell>
          <cell r="J293" t="str">
            <v>QH-2016-E</v>
          </cell>
          <cell r="K293">
            <v>2</v>
          </cell>
          <cell r="L293" t="str">
            <v>Tuyển dụng nhân lực làm việc tại thị trường nước ngoài của Tổng công ty Cổ phần Đầu tư Quốc tế Viettel</v>
          </cell>
          <cell r="M293" t="str">
            <v>TS. Đặng Thị Hương</v>
          </cell>
          <cell r="N293" t="str">
            <v>Trường ĐHKT - ĐHQGHN</v>
          </cell>
          <cell r="O293" t="str">
            <v xml:space="preserve">3551 /QĐ-ĐHKT ngày  18/10/2017 </v>
          </cell>
          <cell r="P293">
            <v>1004</v>
          </cell>
          <cell r="Q293" t="str">
            <v>/ĐHKT-QĐ ngày 17/04/2018</v>
          </cell>
          <cell r="R293" t="str">
            <v>1004/ĐHKT-QĐ ngày 17/04/2018</v>
          </cell>
        </row>
        <row r="294">
          <cell r="C294" t="str">
            <v>Ngô Văn Tuấn 21/02/1989</v>
          </cell>
          <cell r="D294" t="str">
            <v>Ngô Văn Tuấn</v>
          </cell>
          <cell r="E294" t="str">
            <v>21/02/1989</v>
          </cell>
          <cell r="F294" t="str">
            <v>Tạo động lực làm việc cho người lao động tại Công ty Cổ phần CONINCO3C</v>
          </cell>
          <cell r="G294" t="str">
            <v>Quản trị kinh doanh</v>
          </cell>
          <cell r="H294" t="str">
            <v>Quản trị kinh doanh</v>
          </cell>
          <cell r="I294" t="str">
            <v>60340102</v>
          </cell>
          <cell r="J294" t="str">
            <v>QH-2016-E</v>
          </cell>
          <cell r="K294">
            <v>2</v>
          </cell>
          <cell r="L294" t="str">
            <v>Tạo động lực làm việc cho người lao động tại Công ty Cổ phần CONINCO3C</v>
          </cell>
          <cell r="M294" t="str">
            <v>TS. Đặng Thị Hương</v>
          </cell>
          <cell r="N294" t="str">
            <v>Trường ĐHKT - ĐHQGHN</v>
          </cell>
          <cell r="O294" t="str">
            <v xml:space="preserve">3551 /QĐ-ĐHKT ngày  18/10/2017 </v>
          </cell>
          <cell r="P294">
            <v>1005</v>
          </cell>
          <cell r="Q294" t="str">
            <v>/ĐHKT-QĐ ngày 17/04/2018</v>
          </cell>
          <cell r="R294" t="str">
            <v>1005/ĐHKT-QĐ ngày 17/04/2018</v>
          </cell>
        </row>
        <row r="295">
          <cell r="C295" t="str">
            <v>Bùi Thị Thủy 15/09/1981</v>
          </cell>
          <cell r="D295" t="str">
            <v>Bùi Thị Thủy</v>
          </cell>
          <cell r="E295" t="str">
            <v>15/09/1981</v>
          </cell>
          <cell r="F295" t="str">
            <v>Xây dựng chiến lược phát triển cho Công ty Cổ phần Xây dựng số 1 Hà Nội</v>
          </cell>
          <cell r="G295" t="str">
            <v>Quản trị kinh doanh</v>
          </cell>
          <cell r="H295" t="str">
            <v>Quản trị kinh doanh</v>
          </cell>
          <cell r="I295" t="str">
            <v>60340102</v>
          </cell>
          <cell r="J295" t="str">
            <v>QH-2016-E</v>
          </cell>
          <cell r="K295">
            <v>2</v>
          </cell>
          <cell r="L295" t="str">
            <v>Xây dựng chiến lược phát triển cho Công ty Cổ phần Xây dựng số 1 Hà Nội</v>
          </cell>
          <cell r="M295" t="str">
            <v>TS. Nguyễn Phương Mai</v>
          </cell>
          <cell r="N295" t="str">
            <v>Trường ĐHKT - ĐHQGHN</v>
          </cell>
          <cell r="O295" t="str">
            <v xml:space="preserve">3551 /QĐ-ĐHKT ngày  18/10/2017 </v>
          </cell>
          <cell r="P295">
            <v>1006</v>
          </cell>
          <cell r="Q295" t="str">
            <v>/ĐHKT-QĐ ngày 17/04/2018</v>
          </cell>
          <cell r="R295" t="str">
            <v>1006/ĐHKT-QĐ ngày 17/04/2018</v>
          </cell>
        </row>
        <row r="296">
          <cell r="C296" t="str">
            <v>Khâu Thanh Tùng 09/10/1980</v>
          </cell>
          <cell r="D296" t="str">
            <v>Khâu Thanh Tùng</v>
          </cell>
          <cell r="E296" t="str">
            <v>09/10/1980</v>
          </cell>
          <cell r="F296" t="str">
            <v>Chất lượng hệ thống quản lý thiết kế dự án đầu tư xây dựng Tổng công ty Tư vấn Xây dựng Việt Nam VNCC-CTCP</v>
          </cell>
          <cell r="G296" t="str">
            <v>Quản trị kinh doanh</v>
          </cell>
          <cell r="H296" t="str">
            <v>Quản trị kinh doanh</v>
          </cell>
          <cell r="I296" t="str">
            <v>60340102</v>
          </cell>
          <cell r="J296" t="str">
            <v>QH-2016-E</v>
          </cell>
          <cell r="K296">
            <v>2</v>
          </cell>
          <cell r="L296" t="str">
            <v>Chất lượng hệ thống quản lý thiết kế dự án đầu tư xây dựng Tổng công ty Tư vấn Xây dựng Việt Nam VNCC-CTCP</v>
          </cell>
          <cell r="M296" t="str">
            <v>PGS.TS. Nguyễn Đăng Minh</v>
          </cell>
          <cell r="N296" t="str">
            <v>Trường ĐHKT - ĐHQGHN</v>
          </cell>
          <cell r="O296" t="str">
            <v xml:space="preserve">3551 /QĐ-ĐHKT ngày  18/10/2017 </v>
          </cell>
          <cell r="P296">
            <v>1007</v>
          </cell>
          <cell r="Q296" t="str">
            <v>/ĐHKT-QĐ ngày 17/04/2018</v>
          </cell>
          <cell r="R296" t="str">
            <v>1007/ĐHKT-QĐ ngày 17/04/2018</v>
          </cell>
        </row>
        <row r="297">
          <cell r="C297" t="str">
            <v>Dương Xuân Hải 26/02/1977</v>
          </cell>
          <cell r="D297" t="str">
            <v>Dương Xuân Hải</v>
          </cell>
          <cell r="E297" t="str">
            <v>26/02/1977</v>
          </cell>
          <cell r="F297" t="str">
            <v>Tuyển dụng nhân sự tại Công ty Cổ phần Xây dựng và Lắp máy Việt Nam</v>
          </cell>
          <cell r="G297" t="str">
            <v>Quản trị kinh doanh</v>
          </cell>
          <cell r="H297" t="str">
            <v>Quản trị kinh doanh</v>
          </cell>
          <cell r="I297" t="str">
            <v>60340102</v>
          </cell>
          <cell r="J297" t="str">
            <v>QH-2016-E</v>
          </cell>
          <cell r="K297">
            <v>2</v>
          </cell>
          <cell r="L297" t="str">
            <v>Tuyển dụng nhân sự tại Công ty Cổ phần Xây dựng và Lắp máy Việt Nam</v>
          </cell>
          <cell r="M297" t="str">
            <v>PGS.TS. Nguyễn Đăng Minh</v>
          </cell>
          <cell r="N297" t="str">
            <v>Trường ĐHKT - ĐHQGHN</v>
          </cell>
          <cell r="O297" t="str">
            <v xml:space="preserve">3551 /QĐ-ĐHKT ngày  18/10/2017 </v>
          </cell>
          <cell r="P297">
            <v>1008</v>
          </cell>
          <cell r="Q297" t="str">
            <v>/ĐHKT-QĐ ngày 17/04/2018</v>
          </cell>
          <cell r="R297" t="str">
            <v>1008/ĐHKT-QĐ ngày 17/04/2018</v>
          </cell>
        </row>
        <row r="298">
          <cell r="C298" t="str">
            <v>Phan Thị Thu Hương 10/07/1990</v>
          </cell>
          <cell r="D298" t="str">
            <v>Phan Thị Thu Hương</v>
          </cell>
          <cell r="E298" t="str">
            <v>10/07/1990</v>
          </cell>
          <cell r="F298" t="str">
            <v>Quản trị đại học nhìn từ góc độ quản trị doanh nghiệp: Nghiên cứu trường hợp Trường Đại học Kinh tế, ĐHQGHN</v>
          </cell>
          <cell r="G298" t="str">
            <v>Quản trị kinh doanh</v>
          </cell>
          <cell r="H298" t="str">
            <v>Quản trị kinh doanh</v>
          </cell>
          <cell r="I298" t="str">
            <v>60340102</v>
          </cell>
          <cell r="J298" t="str">
            <v>QH-2016-E</v>
          </cell>
          <cell r="K298">
            <v>2</v>
          </cell>
          <cell r="L298" t="str">
            <v>Quản trị đại học nhìn từ góc độ quản trị doanh nghiệp: Nghiên cứu trường hợp Trường Đại học Kinh tế, ĐHQGHN</v>
          </cell>
          <cell r="M298" t="str">
            <v>PGS.TS. Nguyễn Đăng Minh</v>
          </cell>
          <cell r="N298" t="str">
            <v>Trường ĐHKT - ĐHQGHN</v>
          </cell>
          <cell r="O298" t="str">
            <v xml:space="preserve">3551 /QĐ-ĐHKT ngày  18/10/2017 </v>
          </cell>
          <cell r="P298">
            <v>1009</v>
          </cell>
          <cell r="Q298" t="str">
            <v>/ĐHKT-QĐ ngày 17/04/2018</v>
          </cell>
          <cell r="R298" t="str">
            <v>1009/ĐHKT-QĐ ngày 17/04/2018</v>
          </cell>
        </row>
        <row r="299">
          <cell r="C299" t="str">
            <v>Nguyễn Thị Minh Tâm 02/06/1986</v>
          </cell>
          <cell r="D299" t="str">
            <v>Nguyễn Thị Minh Tâm</v>
          </cell>
          <cell r="E299" t="str">
            <v>02/06/1986</v>
          </cell>
          <cell r="F299" t="str">
            <v>Xây dựng thương hiệu Tập đoàn Công nghiệp - Viễn thông Quân đội (VIETTEL) tại thị trường Myanmar</v>
          </cell>
          <cell r="G299" t="str">
            <v>Quản trị kinh doanh</v>
          </cell>
          <cell r="H299" t="str">
            <v>Quản trị kinh doanh</v>
          </cell>
          <cell r="I299" t="str">
            <v>60340102</v>
          </cell>
          <cell r="J299" t="str">
            <v>QH-2016-E</v>
          </cell>
          <cell r="K299">
            <v>2</v>
          </cell>
          <cell r="L299" t="str">
            <v>Xây dựng thương hiệu Tập đoàn Công nghiệp - Viễn thông Quân đội (VIETTEL) tại thị trường Myanmar</v>
          </cell>
          <cell r="M299" t="str">
            <v>TS. Nguyễn Thị Phi Nga</v>
          </cell>
          <cell r="N299" t="str">
            <v>Trường ĐHKT - ĐHQGHN</v>
          </cell>
          <cell r="O299" t="str">
            <v xml:space="preserve">3551 /QĐ-ĐHKT ngày  18/10/2017 </v>
          </cell>
          <cell r="P299">
            <v>1010</v>
          </cell>
          <cell r="Q299" t="str">
            <v>/ĐHKT-QĐ ngày 17/04/2018</v>
          </cell>
          <cell r="R299" t="str">
            <v>1010/ĐHKT-QĐ ngày 17/04/2018</v>
          </cell>
        </row>
        <row r="300">
          <cell r="C300" t="str">
            <v>Phan Sỹ Nam 19/08/1991</v>
          </cell>
          <cell r="D300" t="str">
            <v>Phan Sỹ Nam</v>
          </cell>
          <cell r="E300" t="str">
            <v>19/08/1991</v>
          </cell>
          <cell r="F300" t="str">
            <v>Xây dựng chiến lược kinh doanh cho Công ty Cổ phần Thiết bị Dược phẩm và Dịch vụ y tế Nam Định</v>
          </cell>
          <cell r="G300" t="str">
            <v>Quản trị kinh doanh</v>
          </cell>
          <cell r="H300" t="str">
            <v>Quản trị kinh doanh</v>
          </cell>
          <cell r="I300" t="str">
            <v>60340102</v>
          </cell>
          <cell r="J300" t="str">
            <v>QH-2016-E</v>
          </cell>
          <cell r="K300">
            <v>2</v>
          </cell>
          <cell r="L300" t="str">
            <v>Xây dựng chiến lược kinh doanh cho Công ty Cổ phần Thiết bị Dược phẩm và Dịch vụ y tế Nam Định</v>
          </cell>
          <cell r="M300" t="str">
            <v>PGS.TS. Nguyễn Anh Thu</v>
          </cell>
          <cell r="N300" t="str">
            <v>Trường ĐHKT - ĐHQGHN</v>
          </cell>
          <cell r="O300" t="str">
            <v xml:space="preserve">3551 /QĐ-ĐHKT ngày  18/10/2017 </v>
          </cell>
          <cell r="P300">
            <v>1011</v>
          </cell>
          <cell r="Q300" t="str">
            <v>/ĐHKT-QĐ ngày 17/04/2018</v>
          </cell>
          <cell r="R300" t="str">
            <v>1011/ĐHKT-QĐ ngày 17/04/2018</v>
          </cell>
        </row>
        <row r="301">
          <cell r="C301" t="str">
            <v>Trần Thị Mai Phương 17/07/1993</v>
          </cell>
          <cell r="D301" t="str">
            <v>Trần Thị Mai Phương</v>
          </cell>
          <cell r="E301" t="str">
            <v>17/07/1993</v>
          </cell>
          <cell r="F301" t="str">
            <v>Quản trị rủi ro tín dụng tại Ngân hàng Thương mại Cổ phần EXIMBANK - Chi nhánh Nghệ An</v>
          </cell>
          <cell r="G301" t="str">
            <v>Quản trị kinh doanh</v>
          </cell>
          <cell r="H301" t="str">
            <v>Quản trị kinh doanh</v>
          </cell>
          <cell r="I301" t="str">
            <v>60340102</v>
          </cell>
          <cell r="J301" t="str">
            <v>QH-2016-E</v>
          </cell>
          <cell r="K301">
            <v>2</v>
          </cell>
          <cell r="L301" t="str">
            <v>Quản trị rủi ro tín dụng tại Ngân hàng Thương mại Cổ phần EXIMBANK - Chi nhánh Nghệ An</v>
          </cell>
          <cell r="M301" t="str">
            <v>PGS.TS. Trần Anh Tài</v>
          </cell>
          <cell r="N301" t="str">
            <v>Trường ĐHKT - ĐHQGHN</v>
          </cell>
          <cell r="O301" t="str">
            <v xml:space="preserve">3551 /QĐ-ĐHKT ngày  18/10/2017 </v>
          </cell>
          <cell r="P301">
            <v>1012</v>
          </cell>
          <cell r="Q301" t="str">
            <v>/ĐHKT-QĐ ngày 17/04/2018</v>
          </cell>
          <cell r="R301" t="str">
            <v>1012/ĐHKT-QĐ ngày 17/04/2018</v>
          </cell>
        </row>
        <row r="302">
          <cell r="C302" t="str">
            <v>Nguyễn Hải Chính 19/04/1981</v>
          </cell>
          <cell r="D302" t="str">
            <v>Nguyễn Hải Chính</v>
          </cell>
          <cell r="E302" t="str">
            <v>19/04/1981</v>
          </cell>
          <cell r="F302" t="str">
            <v>Tạo động lực cho nhân viên tại Ngân hàng TMCP Quân đội - Chi nhánh Ninh Bình</v>
          </cell>
          <cell r="G302" t="str">
            <v>Quản trị kinh doanh</v>
          </cell>
          <cell r="H302" t="str">
            <v>Quản trị kinh doanh</v>
          </cell>
          <cell r="I302" t="str">
            <v>60340102</v>
          </cell>
          <cell r="J302" t="str">
            <v>QH-2016-E</v>
          </cell>
          <cell r="K302">
            <v>2</v>
          </cell>
          <cell r="L302" t="str">
            <v>Tạo động lực cho nhân viên tại Ngân hàng TMCP Quân đội - Chi nhánh Ninh Bình</v>
          </cell>
          <cell r="M302" t="str">
            <v>TS. Đinh Văn Toàn</v>
          </cell>
          <cell r="N302" t="str">
            <v>Đại học Quốc gia Hà Nội</v>
          </cell>
          <cell r="O302" t="str">
            <v xml:space="preserve">3551 /QĐ-ĐHKT ngày  18/10/2017 </v>
          </cell>
          <cell r="P302">
            <v>1013</v>
          </cell>
          <cell r="Q302" t="str">
            <v>/ĐHKT-QĐ ngày 17/04/2018</v>
          </cell>
          <cell r="R302" t="str">
            <v>1013/ĐHKT-QĐ ngày 17/04/2018</v>
          </cell>
        </row>
        <row r="303">
          <cell r="C303" t="str">
            <v>Đặng Công Hoan 06/11/1983</v>
          </cell>
          <cell r="D303" t="str">
            <v>Đặng Công Hoan</v>
          </cell>
          <cell r="E303" t="str">
            <v>06/11/1983</v>
          </cell>
          <cell r="F303" t="str">
            <v>Đào tạo nhân viên kinh doanh của Tổng công ty Cổ phần Bưu chính Viettel</v>
          </cell>
          <cell r="G303" t="str">
            <v>Quản trị kinh doanh</v>
          </cell>
          <cell r="H303" t="str">
            <v>Quản trị kinh doanh</v>
          </cell>
          <cell r="I303" t="str">
            <v>60340102</v>
          </cell>
          <cell r="J303" t="str">
            <v>QH-2016-E</v>
          </cell>
          <cell r="K303">
            <v>2</v>
          </cell>
          <cell r="L303" t="str">
            <v>Đào tạo nhân viên kinh doanh của Tổng công ty Cổ phần Bưu chính Viettel</v>
          </cell>
          <cell r="M303" t="str">
            <v>TS. Đỗ Xuân Trường</v>
          </cell>
          <cell r="N303" t="str">
            <v>Trường ĐHKT - ĐHQGHN</v>
          </cell>
          <cell r="O303" t="str">
            <v xml:space="preserve">3551 /QĐ-ĐHKT ngày  18/10/2017 </v>
          </cell>
          <cell r="P303">
            <v>1014</v>
          </cell>
          <cell r="Q303" t="str">
            <v>/ĐHKT-QĐ ngày 17/04/2018</v>
          </cell>
          <cell r="R303" t="str">
            <v>1014/ĐHKT-QĐ ngày 17/04/2018</v>
          </cell>
        </row>
        <row r="304">
          <cell r="C304" t="str">
            <v>Nguyễn Thị Thu 24/08/1987</v>
          </cell>
          <cell r="D304" t="str">
            <v>Nguyễn Thị Thu</v>
          </cell>
          <cell r="E304" t="str">
            <v>24/08/1987</v>
          </cell>
          <cell r="F304" t="str">
            <v>Đánh giá năng lực đội ngũ bán hàng tại Công ty Cổ phần Thương mại và Dịch vụ Thời Trang Mới</v>
          </cell>
          <cell r="G304" t="str">
            <v>Quản trị kinh doanh</v>
          </cell>
          <cell r="H304" t="str">
            <v>Quản trị kinh doanh</v>
          </cell>
          <cell r="I304" t="str">
            <v>60340102</v>
          </cell>
          <cell r="J304" t="str">
            <v>QH-2016-E</v>
          </cell>
          <cell r="K304">
            <v>2</v>
          </cell>
          <cell r="L304" t="str">
            <v>Đánh giá năng lực đội ngũ bán hàng tại Công ty Cổ phần Thương mại và Dịch vụ Thời Trang Mới</v>
          </cell>
          <cell r="M304" t="str">
            <v>TS. Đỗ Xuân Trường</v>
          </cell>
          <cell r="N304" t="str">
            <v>Trường ĐHKT - ĐHQGHN</v>
          </cell>
          <cell r="O304" t="str">
            <v xml:space="preserve">3551 /QĐ-ĐHKT ngày  18/10/2017 </v>
          </cell>
          <cell r="P304">
            <v>1015</v>
          </cell>
          <cell r="Q304" t="str">
            <v>/ĐHKT-QĐ ngày 17/04/2018</v>
          </cell>
          <cell r="R304" t="str">
            <v>1015/ĐHKT-QĐ ngày 17/04/2018</v>
          </cell>
        </row>
        <row r="305">
          <cell r="C305" t="str">
            <v>Nguyễn Bích Hà 12/10/1989</v>
          </cell>
          <cell r="D305" t="str">
            <v>Nguyễn Bích Hà</v>
          </cell>
          <cell r="E305" t="str">
            <v>12/10/1989</v>
          </cell>
          <cell r="F305" t="str">
            <v>Các yếu tố ảnh hưởng đến sự sáng tạo cá nhân tại Trường Đại học Kinh tế - ĐHQGHN</v>
          </cell>
          <cell r="G305" t="str">
            <v>Quản trị kinh doanh</v>
          </cell>
          <cell r="H305" t="str">
            <v>Quản trị kinh doanh</v>
          </cell>
          <cell r="I305" t="str">
            <v>60340102</v>
          </cell>
          <cell r="J305" t="str">
            <v>QH-2016-E</v>
          </cell>
          <cell r="K305">
            <v>2</v>
          </cell>
          <cell r="L305" t="str">
            <v>Các yếu tố ảnh hưởng đến sự sáng tạo cá nhân tại Trường Đại học Kinh tế - ĐHQGHN</v>
          </cell>
          <cell r="M305" t="str">
            <v>PGS.TS. Nhâm Phong Tuân</v>
          </cell>
          <cell r="N305" t="str">
            <v>Trường ĐHKT - ĐHQGHN</v>
          </cell>
          <cell r="O305" t="str">
            <v xml:space="preserve">3551 /QĐ-ĐHKT ngày  18/10/2017 </v>
          </cell>
          <cell r="P305">
            <v>1016</v>
          </cell>
          <cell r="Q305" t="str">
            <v>/ĐHKT-QĐ ngày 17/04/2018</v>
          </cell>
          <cell r="R305" t="str">
            <v>1016/ĐHKT-QĐ ngày 17/04/2018</v>
          </cell>
        </row>
        <row r="306">
          <cell r="C306" t="str">
            <v>Nguyễn Thị Thúy Hằng 16/02/1985</v>
          </cell>
          <cell r="D306" t="str">
            <v>Nguyễn Thị Thúy Hằng</v>
          </cell>
          <cell r="E306" t="str">
            <v>16/02/1985</v>
          </cell>
          <cell r="F306" t="str">
            <v>Các yếu tố ảnh hưởng tới chia sẻ tri thức cá nhân tại CTCP Công nghệ Công nghiệp bưu chính viễn thông VNPT - Technology</v>
          </cell>
          <cell r="G306" t="str">
            <v>Quản trị kinh doanh</v>
          </cell>
          <cell r="H306" t="str">
            <v>Quản trị kinh doanh</v>
          </cell>
          <cell r="I306" t="str">
            <v>60340102</v>
          </cell>
          <cell r="J306" t="str">
            <v>QH-2016-E</v>
          </cell>
          <cell r="K306">
            <v>2</v>
          </cell>
          <cell r="L306" t="str">
            <v>Các yếu tố ảnh hưởng tới chia sẻ tri thức cá nhân tại CTCP Công nghệ Công nghiệp bưu chính viễn thông VNPT - Technology</v>
          </cell>
          <cell r="M306" t="str">
            <v>PGS.TS. Nhâm Phong Tuân</v>
          </cell>
          <cell r="N306" t="str">
            <v>Trường ĐHKT - ĐHQGHN</v>
          </cell>
          <cell r="O306" t="str">
            <v xml:space="preserve">3551 /QĐ-ĐHKT ngày  18/10/2017 </v>
          </cell>
          <cell r="P306">
            <v>1017</v>
          </cell>
          <cell r="Q306" t="str">
            <v>/ĐHKT-QĐ ngày 17/04/2018</v>
          </cell>
          <cell r="R306" t="str">
            <v>1017/ĐHKT-QĐ ngày 17/04/2018</v>
          </cell>
        </row>
        <row r="307">
          <cell r="C307" t="str">
            <v>Nguyễn Quốc Duy 08/09/1978</v>
          </cell>
          <cell r="D307" t="str">
            <v>Nguyễn Quốc Duy</v>
          </cell>
          <cell r="E307" t="str">
            <v>08/09/1978</v>
          </cell>
          <cell r="F307" t="str">
            <v>Xây dựng chiến lược kinh doanh cho Công ty Cổ phần Xây dựng số 1 - VINACONEX 1 giai đoạn 2019 - 2024</v>
          </cell>
          <cell r="G307" t="str">
            <v>Quản trị kinh doanh</v>
          </cell>
          <cell r="H307" t="str">
            <v>Quản trị kinh doanh</v>
          </cell>
          <cell r="I307" t="str">
            <v>60340102</v>
          </cell>
          <cell r="J307" t="str">
            <v>QH-2016-E</v>
          </cell>
          <cell r="K307">
            <v>2</v>
          </cell>
          <cell r="L307" t="str">
            <v>Xây dựng chiến lược kinh doanh cho Công ty Cổ phần Xây dựng số 1 - VINACONEX 1 giai đoạn 2019 - 2024</v>
          </cell>
          <cell r="M307" t="str">
            <v>PGS.TS. Nhâm Phong Tuân</v>
          </cell>
          <cell r="N307" t="str">
            <v>Trường ĐHKT - ĐHQGHN</v>
          </cell>
          <cell r="O307" t="str">
            <v xml:space="preserve">3551 /QĐ-ĐHKT ngày  18/10/2017 </v>
          </cell>
          <cell r="P307">
            <v>1018</v>
          </cell>
          <cell r="Q307" t="str">
            <v>/ĐHKT-QĐ ngày 17/04/2018</v>
          </cell>
          <cell r="R307" t="str">
            <v>1018/ĐHKT-QĐ ngày 17/04/2018</v>
          </cell>
        </row>
        <row r="308">
          <cell r="C308" t="str">
            <v>Nguyễn Xuân Quang 17/01/1991</v>
          </cell>
          <cell r="D308" t="str">
            <v>Nguyễn Xuân Quang</v>
          </cell>
          <cell r="E308" t="str">
            <v>17/01/1991</v>
          </cell>
          <cell r="F308" t="str">
            <v>Quản trị nguồn nhân lực trên nền tảng công nghệ thông tin tại Ngân hàng Thương mại Cổ phần Đầu tư và Phát triển Việt Nam</v>
          </cell>
          <cell r="G308" t="str">
            <v>Quản trị kinh doanh</v>
          </cell>
          <cell r="H308" t="str">
            <v>Quản trị kinh doanh</v>
          </cell>
          <cell r="I308" t="str">
            <v>60340102</v>
          </cell>
          <cell r="J308" t="str">
            <v>QH-2016-E</v>
          </cell>
          <cell r="K308">
            <v>2</v>
          </cell>
          <cell r="L308" t="str">
            <v>Quản trị nguồn nhân lực trên nền tảng công nghệ thông tin tại Ngân hàng Thương mại Cổ phần Đầu tư và Phát triển Việt Nam</v>
          </cell>
          <cell r="M308" t="str">
            <v>PGS.TS. Phan Chí Anh</v>
          </cell>
          <cell r="N308" t="str">
            <v>Trường ĐHKT - ĐHQGHN</v>
          </cell>
          <cell r="O308" t="str">
            <v xml:space="preserve">3551 /QĐ-ĐHKT ngày  18/10/2017 </v>
          </cell>
          <cell r="P308">
            <v>1019</v>
          </cell>
          <cell r="Q308" t="str">
            <v>/ĐHKT-QĐ ngày 17/04/2018</v>
          </cell>
          <cell r="R308" t="str">
            <v>1019/ĐHKT-QĐ ngày 17/04/2018</v>
          </cell>
        </row>
        <row r="309">
          <cell r="C309" t="str">
            <v>Nguyễn Văn Tuyên 25/12/1982</v>
          </cell>
          <cell r="D309" t="str">
            <v>Nguyễn Văn Tuyên</v>
          </cell>
          <cell r="E309" t="str">
            <v>25/12/1982</v>
          </cell>
          <cell r="F309" t="str">
            <v>Chất lượng dịch vụ đời sống sinh viên tại Trường Đại học FPT Cơ sở Hà Nội</v>
          </cell>
          <cell r="G309" t="str">
            <v>Quản trị kinh doanh</v>
          </cell>
          <cell r="H309" t="str">
            <v>Quản trị kinh doanh</v>
          </cell>
          <cell r="I309" t="str">
            <v>60340102</v>
          </cell>
          <cell r="J309" t="str">
            <v>QH-2016-E</v>
          </cell>
          <cell r="K309">
            <v>2</v>
          </cell>
          <cell r="L309" t="str">
            <v>Chất lượng dịch vụ đời sống sinh viên tại Trường Đại học FPT Cơ sở Hà Nội</v>
          </cell>
          <cell r="M309" t="str">
            <v>PGS.TS. Phan Chí Anh</v>
          </cell>
          <cell r="N309" t="str">
            <v>Trường ĐHKT - ĐHQGHN</v>
          </cell>
          <cell r="O309" t="str">
            <v xml:space="preserve">3551 /QĐ-ĐHKT ngày  18/10/2017 </v>
          </cell>
          <cell r="P309">
            <v>1020</v>
          </cell>
          <cell r="Q309" t="str">
            <v>/ĐHKT-QĐ ngày 17/04/2018</v>
          </cell>
          <cell r="R309" t="str">
            <v>1020/ĐHKT-QĐ ngày 17/04/2018</v>
          </cell>
        </row>
        <row r="310">
          <cell r="C310" t="str">
            <v>Nguyễn Thái Hà 21/01/1991</v>
          </cell>
          <cell r="D310" t="str">
            <v>Nguyễn Thái Hà</v>
          </cell>
          <cell r="E310" t="str">
            <v>21/01/1991</v>
          </cell>
          <cell r="F310" t="str">
            <v>Nghiên cứu sự hài lòng của khách hàng đối với chất lượng dịch vụ của Trung tâm chiếu phim Quốc gia</v>
          </cell>
          <cell r="G310" t="str">
            <v>Quản trị kinh doanh</v>
          </cell>
          <cell r="H310" t="str">
            <v>Quản trị kinh doanh</v>
          </cell>
          <cell r="I310" t="str">
            <v>60340102</v>
          </cell>
          <cell r="J310" t="str">
            <v>QH-2016-E</v>
          </cell>
          <cell r="K310">
            <v>2</v>
          </cell>
          <cell r="L310" t="str">
            <v>Nghiên cứu sự hài lòng của khách hàng đối với chất lượng dịch vụ của Trung tâm chiếu phim Quốc gia</v>
          </cell>
          <cell r="M310" t="str">
            <v>PGS.TS. Đỗ Minh Cương</v>
          </cell>
          <cell r="N310" t="str">
            <v>Trường ĐHKT - ĐHQGHN</v>
          </cell>
          <cell r="O310" t="str">
            <v xml:space="preserve">3551 /QĐ-ĐHKT ngày  18/10/2017 </v>
          </cell>
          <cell r="P310">
            <v>1021</v>
          </cell>
          <cell r="Q310" t="str">
            <v>/ĐHKT-QĐ ngày 17/04/2018</v>
          </cell>
          <cell r="R310" t="str">
            <v>1021/ĐHKT-QĐ ngày 17/04/2018</v>
          </cell>
        </row>
        <row r="311">
          <cell r="C311" t="str">
            <v>Nguyễn Sỹ Thọ 08/05/1982</v>
          </cell>
          <cell r="D311" t="str">
            <v>Nguyễn Sỹ Thọ</v>
          </cell>
          <cell r="E311" t="str">
            <v>08/05/1982</v>
          </cell>
          <cell r="F311" t="str">
            <v>Đạo đức kinh doanh tại Công ty Cổ phần Xăng dầu chất đốt Hà Nội (HFC)</v>
          </cell>
          <cell r="G311" t="str">
            <v>Quản trị kinh doanh</v>
          </cell>
          <cell r="H311" t="str">
            <v>Quản trị kinh doanh</v>
          </cell>
          <cell r="I311" t="str">
            <v>60340102</v>
          </cell>
          <cell r="J311" t="str">
            <v>QH-2016-E</v>
          </cell>
          <cell r="K311">
            <v>2</v>
          </cell>
          <cell r="L311" t="str">
            <v>Đạo đức kinh doanh tại Công ty Cổ phần Xăng dầu chất đốt Hà Nội (HFC)</v>
          </cell>
          <cell r="M311" t="str">
            <v>PGS.TS. Đỗ Minh Cương</v>
          </cell>
          <cell r="N311" t="str">
            <v>Trường ĐHKT - ĐHQGHN</v>
          </cell>
          <cell r="O311" t="str">
            <v xml:space="preserve">3551 /QĐ-ĐHKT ngày  18/10/2017 </v>
          </cell>
          <cell r="P311">
            <v>1022</v>
          </cell>
          <cell r="Q311" t="str">
            <v>/ĐHKT-QĐ ngày 17/04/2018</v>
          </cell>
          <cell r="R311" t="str">
            <v>1022/ĐHKT-QĐ ngày 17/04/2018</v>
          </cell>
        </row>
        <row r="312">
          <cell r="C312" t="str">
            <v>Nguyễn Nam Nho 26/08/1978</v>
          </cell>
          <cell r="D312" t="str">
            <v>Nguyễn Nam Nho</v>
          </cell>
          <cell r="E312" t="str">
            <v>26/08/1978</v>
          </cell>
          <cell r="F312" t="str">
            <v>Văn hóa kinh doanh tại Khu du lịch - Di tích Đền Sóc Sơn</v>
          </cell>
          <cell r="G312" t="str">
            <v>Quản trị kinh doanh</v>
          </cell>
          <cell r="H312" t="str">
            <v>Quản trị kinh doanh</v>
          </cell>
          <cell r="I312" t="str">
            <v>60340102</v>
          </cell>
          <cell r="J312" t="str">
            <v>QH-2016-E</v>
          </cell>
          <cell r="K312">
            <v>2</v>
          </cell>
          <cell r="L312" t="str">
            <v>Văn hóa kinh doanh tại Khu du lịch - Di tích Đền Sóc Sơn</v>
          </cell>
          <cell r="M312" t="str">
            <v>PGS.TS. Đỗ Minh Cương</v>
          </cell>
          <cell r="N312" t="str">
            <v>Trường ĐHKT - ĐHQGHN</v>
          </cell>
          <cell r="O312" t="str">
            <v xml:space="preserve">3551 /QĐ-ĐHKT ngày  18/10/2017 </v>
          </cell>
          <cell r="P312">
            <v>1023</v>
          </cell>
          <cell r="Q312" t="str">
            <v>/ĐHKT-QĐ ngày 17/04/2018</v>
          </cell>
          <cell r="R312" t="str">
            <v>1023/ĐHKT-QĐ ngày 17/04/2018</v>
          </cell>
        </row>
        <row r="313">
          <cell r="C313" t="str">
            <v>Nguyễn Thị Bích Ngọc 18/12/1988</v>
          </cell>
          <cell r="D313" t="str">
            <v>Nguyễn Thị Bích Ngọc</v>
          </cell>
          <cell r="E313" t="str">
            <v>18/12/1988</v>
          </cell>
          <cell r="F313" t="str">
            <v>Chất lượng nguồn nhân lực tại Bệnh viện Đa khoa Hồng Ngọc</v>
          </cell>
          <cell r="G313" t="str">
            <v>Quản trị kinh doanh</v>
          </cell>
          <cell r="H313" t="str">
            <v>Quản trị kinh doanh</v>
          </cell>
          <cell r="I313" t="str">
            <v>60340102</v>
          </cell>
          <cell r="J313" t="str">
            <v>QH-2016-E</v>
          </cell>
          <cell r="K313">
            <v>2</v>
          </cell>
          <cell r="L313" t="str">
            <v>Chất lượng nguồn nhân lực tại Bệnh viện Đa khoa Hồng Ngọc</v>
          </cell>
          <cell r="M313" t="str">
            <v>TS. Trương Minh Đức</v>
          </cell>
          <cell r="N313" t="str">
            <v>Trường ĐHKT - ĐHQGHN</v>
          </cell>
          <cell r="O313" t="str">
            <v xml:space="preserve">3551 /QĐ-ĐHKT ngày  18/10/2017 </v>
          </cell>
          <cell r="P313">
            <v>1024</v>
          </cell>
          <cell r="Q313" t="str">
            <v>/ĐHKT-QĐ ngày 17/04/2018</v>
          </cell>
          <cell r="R313" t="str">
            <v>1024/ĐHKT-QĐ ngày 17/04/2018</v>
          </cell>
        </row>
        <row r="314">
          <cell r="C314" t="str">
            <v>Tô Mạnh Hà 30/06/1991</v>
          </cell>
          <cell r="D314" t="str">
            <v>Tô Mạnh Hà</v>
          </cell>
          <cell r="E314" t="str">
            <v>30/06/1991</v>
          </cell>
          <cell r="F314" t="str">
            <v>Đánh giá thực hiện công việc của cán bộ, công nhân viên tại Tổng công ty Điện lực Dầu khí Việt Nam</v>
          </cell>
          <cell r="G314" t="str">
            <v>Quản trị kinh doanh</v>
          </cell>
          <cell r="H314" t="str">
            <v>Quản trị kinh doanh</v>
          </cell>
          <cell r="I314" t="str">
            <v>60340102</v>
          </cell>
          <cell r="J314" t="str">
            <v>QH-2016-E</v>
          </cell>
          <cell r="K314">
            <v>2</v>
          </cell>
          <cell r="L314" t="str">
            <v>Đánh giá thực hiện công việc của cán bộ, công nhân viên tại Tổng công ty Điện lực Dầu khí Việt Nam</v>
          </cell>
          <cell r="M314" t="str">
            <v>TS. Nguyễn Thùy Dung</v>
          </cell>
          <cell r="N314" t="str">
            <v>Trường ĐHKT - ĐHQGHN</v>
          </cell>
          <cell r="O314" t="str">
            <v xml:space="preserve">3551 /QĐ-ĐHKT ngày  18/10/2017 </v>
          </cell>
          <cell r="P314">
            <v>1025</v>
          </cell>
          <cell r="Q314" t="str">
            <v>/ĐHKT-QĐ ngày 17/04/2018</v>
          </cell>
          <cell r="R314" t="str">
            <v>1025/ĐHKT-QĐ ngày 17/04/2018</v>
          </cell>
        </row>
        <row r="315">
          <cell r="C315" t="str">
            <v>Lê Thanh Trình 01/10/1992</v>
          </cell>
          <cell r="D315" t="str">
            <v>Lê Thanh Trình</v>
          </cell>
          <cell r="E315" t="str">
            <v>01/10/1992</v>
          </cell>
          <cell r="F315" t="str">
            <v>Quản trị nhân sự theo tiếp cận KPIs tại Ngân hàng Thương mại Cổ phần Đầu tư và Phát triển Việt Nam</v>
          </cell>
          <cell r="G315" t="str">
            <v>Quản trị kinh doanh</v>
          </cell>
          <cell r="H315" t="str">
            <v>Quản trị kinh doanh</v>
          </cell>
          <cell r="I315" t="str">
            <v>60340102</v>
          </cell>
          <cell r="J315" t="str">
            <v>QH-2016-E</v>
          </cell>
          <cell r="K315">
            <v>2</v>
          </cell>
          <cell r="L315" t="str">
            <v>Quản trị nhân sự theo tiếp cận KPIs tại Ngân hàng Thương mại Cổ phần Đầu tư và Phát triển Việt Nam</v>
          </cell>
          <cell r="M315" t="str">
            <v>TS. Nguyễn Thùy Dung</v>
          </cell>
          <cell r="N315" t="str">
            <v>Trường ĐHKT - ĐHQGHN</v>
          </cell>
          <cell r="O315" t="str">
            <v xml:space="preserve">3551 /QĐ-ĐHKT ngày  18/10/2017 </v>
          </cell>
          <cell r="P315">
            <v>1026</v>
          </cell>
          <cell r="Q315" t="str">
            <v>/ĐHKT-QĐ ngày 17/04/2018</v>
          </cell>
          <cell r="R315" t="str">
            <v>1026/ĐHKT-QĐ ngày 17/04/2018</v>
          </cell>
        </row>
        <row r="316">
          <cell r="C316" t="str">
            <v>Nguyễn Hữu Trường 18/10/1990</v>
          </cell>
          <cell r="D316" t="str">
            <v>Nguyễn Hữu Trường</v>
          </cell>
          <cell r="E316" t="str">
            <v>18/10/1990</v>
          </cell>
          <cell r="F316" t="str">
            <v>Chất lượng phục vụ hành khách tại Cảng hàng không Quốc tế Nội Bài</v>
          </cell>
          <cell r="G316" t="str">
            <v>Quản trị kinh doanh</v>
          </cell>
          <cell r="H316" t="str">
            <v>Quản trị kinh doanh</v>
          </cell>
          <cell r="I316" t="str">
            <v>60340102</v>
          </cell>
          <cell r="J316" t="str">
            <v>QH-2016-E</v>
          </cell>
          <cell r="K316">
            <v>2</v>
          </cell>
          <cell r="L316" t="str">
            <v>Chất lượng phục vụ hành khách tại Cảng hàng không Quốc tế Nội Bài</v>
          </cell>
          <cell r="M316" t="str">
            <v>TS. Nguyễn Thùy Dung</v>
          </cell>
          <cell r="N316" t="str">
            <v>Trường ĐHKT - ĐHQGHN</v>
          </cell>
          <cell r="O316" t="str">
            <v xml:space="preserve">3551 /QĐ-ĐHKT ngày  18/10/2017 </v>
          </cell>
          <cell r="P316">
            <v>1027</v>
          </cell>
          <cell r="Q316" t="str">
            <v>/ĐHKT-QĐ ngày 17/04/2018</v>
          </cell>
          <cell r="R316" t="str">
            <v>1027/ĐHKT-QĐ ngày 17/04/2018</v>
          </cell>
        </row>
        <row r="317">
          <cell r="C317" t="str">
            <v>Lê Hồng Tâm 19/05/1991</v>
          </cell>
          <cell r="D317" t="str">
            <v>Lê Hồng Tâm</v>
          </cell>
          <cell r="E317" t="str">
            <v>19/05/1991</v>
          </cell>
          <cell r="F317" t="str">
            <v>Hiệu quả gia công hàng may mặc xuất khẩu của Công ty TNHH Maxport</v>
          </cell>
          <cell r="G317" t="str">
            <v>Quản trị kinh doanh</v>
          </cell>
          <cell r="H317" t="str">
            <v>Quản trị kinh doanh</v>
          </cell>
          <cell r="I317" t="str">
            <v>60340102</v>
          </cell>
          <cell r="J317" t="str">
            <v>QH-2016-E</v>
          </cell>
          <cell r="K317">
            <v>2</v>
          </cell>
          <cell r="L317" t="str">
            <v>Hiệu quả gia công hàng may mặc xuất khẩu của Công ty TNHH Maxport</v>
          </cell>
          <cell r="M317" t="str">
            <v>PGS.TS. Phạm Quang Thao</v>
          </cell>
          <cell r="N317" t="str">
            <v>Đảng ủy khối cơ quan TW</v>
          </cell>
          <cell r="O317" t="str">
            <v xml:space="preserve">3551 /QĐ-ĐHKT ngày  18/10/2017 </v>
          </cell>
          <cell r="P317">
            <v>1028</v>
          </cell>
          <cell r="Q317" t="str">
            <v>/ĐHKT-QĐ ngày 17/04/2018</v>
          </cell>
          <cell r="R317" t="str">
            <v>1028/ĐHKT-QĐ ngày 17/04/2018</v>
          </cell>
        </row>
        <row r="318">
          <cell r="C318" t="str">
            <v>Nguyễn Thị Khánh Huyền 02/09/1990</v>
          </cell>
          <cell r="D318" t="str">
            <v>Nguyễn Thị Khánh Huyền</v>
          </cell>
          <cell r="E318" t="str">
            <v>02/09/1990</v>
          </cell>
          <cell r="F318" t="str">
            <v>Đãi ngộ nhân lực của Ngân hàng Hợp tác xã Việt Nam đối với các chi nhánh tại địa phương</v>
          </cell>
          <cell r="G318" t="str">
            <v>Quản trị kinh doanh</v>
          </cell>
          <cell r="H318" t="str">
            <v>Quản trị kinh doanh</v>
          </cell>
          <cell r="I318" t="str">
            <v>60340102</v>
          </cell>
          <cell r="J318" t="str">
            <v>QH-2016-E</v>
          </cell>
          <cell r="K318">
            <v>2</v>
          </cell>
          <cell r="L318" t="str">
            <v>Đãi ngộ nhân lực của Ngân hàng Hợp tác xã Việt Nam đối với các chi nhánh tại địa phương</v>
          </cell>
          <cell r="M318" t="str">
            <v>PGS.TS. Phạm Quang Thao</v>
          </cell>
          <cell r="N318" t="str">
            <v>Đảng ủy khối cơ quan TW</v>
          </cell>
          <cell r="O318" t="str">
            <v xml:space="preserve">3551 /QĐ-ĐHKT ngày  18/10/2017 </v>
          </cell>
          <cell r="P318">
            <v>1029</v>
          </cell>
          <cell r="Q318" t="str">
            <v>/ĐHKT-QĐ ngày 17/04/2018</v>
          </cell>
          <cell r="R318" t="str">
            <v>1029/ĐHKT-QĐ ngày 17/04/2018</v>
          </cell>
        </row>
        <row r="319">
          <cell r="C319" t="str">
            <v>Nguyễn Thị Thu 06/03/1993</v>
          </cell>
          <cell r="D319" t="str">
            <v>Nguyễn Thị Thu</v>
          </cell>
          <cell r="E319" t="str">
            <v>06/03/1993</v>
          </cell>
          <cell r="F319" t="str">
            <v>Marketing địa phương nhằm thu hút đầu tư trong lĩnh vực du lịch tại tỉnh Phú Thọ</v>
          </cell>
          <cell r="G319" t="str">
            <v>Quản trị kinh doanh</v>
          </cell>
          <cell r="H319" t="str">
            <v>Quản trị kinh doanh</v>
          </cell>
          <cell r="I319" t="str">
            <v>60340102</v>
          </cell>
          <cell r="J319" t="str">
            <v>QH-2016-E</v>
          </cell>
          <cell r="K319">
            <v>2</v>
          </cell>
          <cell r="L319" t="str">
            <v>Marketing địa phương nhằm thu hút đầu tư trong lĩnh vực du lịch tại tỉnh Phú Thọ</v>
          </cell>
          <cell r="M319" t="str">
            <v>TS. Hồ Chí Dũng</v>
          </cell>
          <cell r="N319" t="str">
            <v>Trường ĐHKT - ĐHQGHN</v>
          </cell>
          <cell r="O319" t="str">
            <v xml:space="preserve">3551 /QĐ-ĐHKT ngày  18/10/2017 </v>
          </cell>
          <cell r="P319">
            <v>1030</v>
          </cell>
          <cell r="Q319" t="str">
            <v>/ĐHKT-QĐ ngày 17/04/2018</v>
          </cell>
          <cell r="R319" t="str">
            <v>1030/ĐHKT-QĐ ngày 17/04/2018</v>
          </cell>
        </row>
        <row r="320">
          <cell r="C320" t="str">
            <v>Lê Thị Vân 02/01/1990</v>
          </cell>
          <cell r="D320" t="str">
            <v>Lê Thị Vân</v>
          </cell>
          <cell r="E320" t="str">
            <v>02/01/1990</v>
          </cell>
          <cell r="F320" t="str">
            <v>Marketing dịch vụ giáo dục tại Trung tâm Đào tạo và Giáo dục Quốc tế - Trường Đại học Kinh tế - ĐHQGHN</v>
          </cell>
          <cell r="G320" t="str">
            <v>Quản trị kinh doanh</v>
          </cell>
          <cell r="H320" t="str">
            <v>Quản trị kinh doanh</v>
          </cell>
          <cell r="I320" t="str">
            <v>60340102</v>
          </cell>
          <cell r="J320" t="str">
            <v>QH-2016-E</v>
          </cell>
          <cell r="K320">
            <v>2</v>
          </cell>
          <cell r="L320" t="str">
            <v>Marketing dịch vụ giáo dục tại Trung tâm Đào tạo và Giáo dục Quốc tế - Trường Đại học Kinh tế - ĐHQGHN</v>
          </cell>
          <cell r="M320" t="str">
            <v>TS. Nguyễn Thu Hà</v>
          </cell>
          <cell r="N320" t="str">
            <v>Trường ĐHKT - ĐHQGHN</v>
          </cell>
          <cell r="O320" t="str">
            <v xml:space="preserve">3551 /QĐ-ĐHKT ngày  18/10/2017 </v>
          </cell>
          <cell r="P320">
            <v>1031</v>
          </cell>
          <cell r="Q320" t="str">
            <v>/ĐHKT-QĐ ngày 17/04/2018</v>
          </cell>
          <cell r="R320" t="str">
            <v>1031/ĐHKT-QĐ ngày 17/04/2018</v>
          </cell>
        </row>
        <row r="321">
          <cell r="C321" t="str">
            <v>Nguyễn Thành Hưng 25/09/1984</v>
          </cell>
          <cell r="D321" t="str">
            <v>Nguyễn Thành Hưng</v>
          </cell>
          <cell r="E321" t="str">
            <v>25/09/1984</v>
          </cell>
          <cell r="F321" t="str">
            <v>Phát triển thương hiệu cho chuỗi nhà hàng Sỹ Phú tại Công ty TNHH Sỹ Phú</v>
          </cell>
          <cell r="G321" t="str">
            <v>Quản trị kinh doanh</v>
          </cell>
          <cell r="H321" t="str">
            <v>Quản trị kinh doanh</v>
          </cell>
          <cell r="I321" t="str">
            <v>60340102</v>
          </cell>
          <cell r="J321" t="str">
            <v>QH-2016-E</v>
          </cell>
          <cell r="K321">
            <v>2</v>
          </cell>
          <cell r="L321" t="str">
            <v>Phát triển thương hiệu cho chuỗi nhà hàng Sỹ Phú tại Công ty TNHH Sỹ Phú</v>
          </cell>
          <cell r="M321" t="str">
            <v>PGS.TS. Hoàng Văn Hải</v>
          </cell>
          <cell r="N321" t="str">
            <v>Trường ĐHKT - ĐHQGHN</v>
          </cell>
          <cell r="O321" t="str">
            <v xml:space="preserve">3551 /QĐ-ĐHKT ngày  18/10/2017 </v>
          </cell>
          <cell r="P321">
            <v>1032</v>
          </cell>
          <cell r="Q321" t="str">
            <v>/ĐHKT-QĐ ngày 17/04/2018</v>
          </cell>
          <cell r="R321" t="str">
            <v>1032/ĐHKT-QĐ ngày 17/04/2018</v>
          </cell>
        </row>
        <row r="322">
          <cell r="C322" t="str">
            <v>Đào Trần Trung 15/02/1985</v>
          </cell>
          <cell r="D322" t="str">
            <v xml:space="preserve"> Đào Trần Trung</v>
          </cell>
          <cell r="E322" t="str">
            <v>15/02/1985</v>
          </cell>
          <cell r="F322" t="str">
            <v>Văn hóa doanh nghiệp tại Công ty Cổ phần in và bao bì Goldsun</v>
          </cell>
          <cell r="G322" t="str">
            <v>Quản trị kinh doanh</v>
          </cell>
          <cell r="H322" t="str">
            <v>Quản trị kinh doanh</v>
          </cell>
          <cell r="I322" t="str">
            <v>60340102</v>
          </cell>
          <cell r="J322" t="str">
            <v>QH-2016-E</v>
          </cell>
          <cell r="K322">
            <v>2</v>
          </cell>
          <cell r="L322" t="str">
            <v>Văn hóa doanh nghiệp tại Công ty Cổ phần in và bao bì Goldsun</v>
          </cell>
          <cell r="M322" t="str">
            <v>PGS.TS. Hoàng Văn Hải</v>
          </cell>
          <cell r="N322" t="str">
            <v>Trường ĐHKT - ĐHQGHN</v>
          </cell>
          <cell r="O322" t="str">
            <v xml:space="preserve">3551 /QĐ-ĐHKT ngày  18/10/2017 </v>
          </cell>
          <cell r="P322">
            <v>1033</v>
          </cell>
          <cell r="Q322" t="str">
            <v>/ĐHKT-QĐ ngày 17/04/2018</v>
          </cell>
          <cell r="R322" t="str">
            <v>1033/ĐHKT-QĐ ngày 17/04/2018</v>
          </cell>
        </row>
        <row r="323">
          <cell r="C323" t="str">
            <v>Vũ Đức Truyền 10/03/1987</v>
          </cell>
          <cell r="D323" t="str">
            <v>Vũ Đức Truyền</v>
          </cell>
          <cell r="E323" t="str">
            <v>10/03/1987</v>
          </cell>
          <cell r="F323" t="str">
            <v>Quản trị nhân lực tại Công ty TNHH Cơ khí Xây dựng và Thương mại Công nghệ mới</v>
          </cell>
          <cell r="G323" t="str">
            <v>Quản trị kinh doanh</v>
          </cell>
          <cell r="H323" t="str">
            <v>Quản trị kinh doanh</v>
          </cell>
          <cell r="I323" t="str">
            <v>60340102</v>
          </cell>
          <cell r="J323" t="str">
            <v>QH-2016-E</v>
          </cell>
          <cell r="K323">
            <v>2</v>
          </cell>
          <cell r="L323" t="str">
            <v>Quản trị nhân lực tại Công ty TNHH Cơ khí Xây dựng và Thương mại Công nghệ mới</v>
          </cell>
          <cell r="M323" t="str">
            <v>PGS.TS. Hoàng Văn Hải</v>
          </cell>
          <cell r="N323" t="str">
            <v>Trường ĐHKT - ĐHQGHN</v>
          </cell>
          <cell r="O323" t="str">
            <v xml:space="preserve">3551 /QĐ-ĐHKT ngày  18/10/2017 </v>
          </cell>
          <cell r="P323">
            <v>1034</v>
          </cell>
          <cell r="Q323" t="str">
            <v>/ĐHKT-QĐ ngày 17/04/2018</v>
          </cell>
          <cell r="R323" t="str">
            <v>1034/ĐHKT-QĐ ngày 17/04/2018</v>
          </cell>
        </row>
        <row r="324">
          <cell r="C324" t="str">
            <v>Phạm Văn Vinh 15/05/1981</v>
          </cell>
          <cell r="D324" t="str">
            <v>Phạm Văn Vinh</v>
          </cell>
          <cell r="E324" t="str">
            <v>15/05/1981</v>
          </cell>
          <cell r="F324" t="str">
            <v>Chiến lược kinh doanh Công ty Cổ phần Sông Đà 6 giai đoạn 2019 - 2024</v>
          </cell>
          <cell r="G324" t="str">
            <v>Quản trị kinh doanh</v>
          </cell>
          <cell r="H324" t="str">
            <v>Quản trị kinh doanh</v>
          </cell>
          <cell r="I324" t="str">
            <v>60340102</v>
          </cell>
          <cell r="J324" t="str">
            <v>QH-2016-E</v>
          </cell>
          <cell r="K324">
            <v>2</v>
          </cell>
          <cell r="L324" t="str">
            <v>Chiến lược kinh doanh Công ty Cổ phần Sông Đà 6 giai đoạn 2019 - 2024</v>
          </cell>
          <cell r="M324" t="str">
            <v>PGS.TS. Hoàng Văn Hải</v>
          </cell>
          <cell r="N324" t="str">
            <v>Trường ĐHKT - ĐHQGHN</v>
          </cell>
          <cell r="O324" t="str">
            <v xml:space="preserve">3551 /QĐ-ĐHKT ngày  18/10/2017 </v>
          </cell>
          <cell r="P324">
            <v>1035</v>
          </cell>
          <cell r="Q324" t="str">
            <v>/ĐHKT-QĐ ngày 17/04/2018</v>
          </cell>
          <cell r="R324" t="str">
            <v>1035/ĐHKT-QĐ ngày 17/04/2018</v>
          </cell>
        </row>
        <row r="325">
          <cell r="C325" t="str">
            <v>Ngô Việt Tiệp 20/12/1980</v>
          </cell>
          <cell r="D325" t="str">
            <v>Ngô Việt Tiệp</v>
          </cell>
          <cell r="E325" t="str">
            <v>20/12/1980</v>
          </cell>
          <cell r="F325" t="str">
            <v>Xây dựng chiến lược kinh doanh cho Công ty TNHH MTV Xây lắp điện 1 - Mỹ Đình giai đoạn 2019 - 2024</v>
          </cell>
          <cell r="G325" t="str">
            <v>Quản trị kinh doanh</v>
          </cell>
          <cell r="H325" t="str">
            <v>Quản trị kinh doanh</v>
          </cell>
          <cell r="I325" t="str">
            <v>60340102</v>
          </cell>
          <cell r="J325" t="str">
            <v>QH-2016-E</v>
          </cell>
          <cell r="K325">
            <v>2</v>
          </cell>
          <cell r="L325" t="str">
            <v>Xây dựng chiến lược kinh doanh cho Công ty TNHH MTV Xây lắp điện 1 - Mỹ Đình giai đoạn 2019 - 2024</v>
          </cell>
          <cell r="M325" t="str">
            <v>PGS.TS. Hoàng Văn Hải</v>
          </cell>
          <cell r="N325" t="str">
            <v>Trường ĐHKT - ĐHQGHN</v>
          </cell>
          <cell r="O325" t="str">
            <v xml:space="preserve">3551 /QĐ-ĐHKT ngày  18/10/2017 </v>
          </cell>
          <cell r="P325">
            <v>1036</v>
          </cell>
          <cell r="Q325" t="str">
            <v>/ĐHKT-QĐ ngày 17/04/2018</v>
          </cell>
          <cell r="R325" t="str">
            <v>1036/ĐHKT-QĐ ngày 17/04/2018</v>
          </cell>
        </row>
        <row r="326">
          <cell r="C326" t="str">
            <v>Nguyễn Hữu Kiên 13/06/1984</v>
          </cell>
          <cell r="D326" t="str">
            <v>Nguyễn Hữu Kiên</v>
          </cell>
          <cell r="E326" t="str">
            <v>13/06/1984</v>
          </cell>
          <cell r="F326" t="str">
            <v>Hoạch định chiến lược cạnh tranh cho Công ty TNHH Hệ thống thông tin FPT</v>
          </cell>
          <cell r="G326" t="str">
            <v>Quản trị kinh doanh</v>
          </cell>
          <cell r="H326" t="str">
            <v>Quản trị kinh doanh</v>
          </cell>
          <cell r="I326" t="str">
            <v>60340102</v>
          </cell>
          <cell r="J326" t="str">
            <v>QH-2016-E</v>
          </cell>
          <cell r="K326">
            <v>2</v>
          </cell>
          <cell r="L326" t="str">
            <v>Hoạch định chiến lược cạnh tranh cho Công ty TNHH Hệ thống thông tin FPT</v>
          </cell>
          <cell r="M326" t="str">
            <v>TS. Trần Kim Hào</v>
          </cell>
          <cell r="N326" t="str">
            <v>Viện Nghiên cứu Quản lí kinh tế Trung Ương</v>
          </cell>
          <cell r="O326" t="str">
            <v xml:space="preserve">3551 /QĐ-ĐHKT ngày  18/10/2017 </v>
          </cell>
          <cell r="P326">
            <v>1037</v>
          </cell>
          <cell r="Q326" t="str">
            <v>/ĐHKT-QĐ ngày 17/04/2018</v>
          </cell>
          <cell r="R326" t="str">
            <v>1037/ĐHKT-QĐ ngày 17/04/2018</v>
          </cell>
        </row>
        <row r="327">
          <cell r="C327" t="str">
            <v>Bùi Thị Thu Trang 25/05/1993</v>
          </cell>
          <cell r="D327" t="str">
            <v>Bùi Thị Thu Trang</v>
          </cell>
          <cell r="E327" t="str">
            <v>25/05/1993</v>
          </cell>
          <cell r="F327" t="str">
            <v>Quản trị dịch vụ sau bán hàng tại hệ thống đại lý của Công ty Ô tô Toyota Việt Nam trên địa bàn Hà Nội</v>
          </cell>
          <cell r="G327" t="str">
            <v>Quản trị kinh doanh</v>
          </cell>
          <cell r="H327" t="str">
            <v>Quản trị kinh doanh</v>
          </cell>
          <cell r="I327" t="str">
            <v>60340102</v>
          </cell>
          <cell r="J327" t="str">
            <v>QH-2016-E</v>
          </cell>
          <cell r="K327">
            <v>2</v>
          </cell>
          <cell r="L327" t="str">
            <v>Quản trị dịch vụ sau bán hàng tại hệ thống đại lý của Công ty Ô tô Toyota Việt Nam trên địa bàn Hà Nội</v>
          </cell>
          <cell r="M327" t="str">
            <v>TS. Trần Kim Hào</v>
          </cell>
          <cell r="N327" t="str">
            <v>Viện Nghiên cứu Quản lí kinh tế Trung Ương</v>
          </cell>
          <cell r="O327" t="str">
            <v xml:space="preserve">3551 /QĐ-ĐHKT ngày  18/10/2017 </v>
          </cell>
          <cell r="P327">
            <v>1038</v>
          </cell>
          <cell r="Q327" t="str">
            <v>/ĐHKT-QĐ ngày 17/04/2018</v>
          </cell>
          <cell r="R327" t="str">
            <v>1038/ĐHKT-QĐ ngày 17/04/2018</v>
          </cell>
        </row>
        <row r="328">
          <cell r="C328" t="str">
            <v>Nguyễn Trọng Cường 18/09/1984</v>
          </cell>
          <cell r="D328" t="str">
            <v>Nguyễn Trọng Cường</v>
          </cell>
          <cell r="E328" t="str">
            <v>18/09/1984</v>
          </cell>
          <cell r="F328" t="str">
            <v>Marketing - Mix cho sản phẩm dầu nhớt xe máy tại Công ty TNHH Total Việt Nam</v>
          </cell>
          <cell r="G328" t="str">
            <v>Quản trị kinh doanh</v>
          </cell>
          <cell r="H328" t="str">
            <v>Quản trị kinh doanh</v>
          </cell>
          <cell r="I328" t="str">
            <v>60340102</v>
          </cell>
          <cell r="J328" t="str">
            <v>QH-2016-E</v>
          </cell>
          <cell r="K328">
            <v>2</v>
          </cell>
          <cell r="L328" t="str">
            <v>Marketing - Mix cho sản phẩm dầu nhớt xe máy tại Công ty TNHH Total Việt Nam</v>
          </cell>
          <cell r="M328" t="str">
            <v>TS. Vũ Thị Minh Hiền</v>
          </cell>
          <cell r="N328" t="str">
            <v>Trường ĐHKT - ĐHQGHN</v>
          </cell>
          <cell r="O328" t="str">
            <v xml:space="preserve">3551 /QĐ-ĐHKT ngày  18/10/2017 </v>
          </cell>
          <cell r="P328">
            <v>1039</v>
          </cell>
          <cell r="Q328" t="str">
            <v>/ĐHKT-QĐ ngày 17/04/2018</v>
          </cell>
          <cell r="R328" t="str">
            <v>1039/ĐHKT-QĐ ngày 17/04/2018</v>
          </cell>
        </row>
        <row r="329">
          <cell r="C329" t="str">
            <v>Nguyễn Thùy Vân 03/03/1992</v>
          </cell>
          <cell r="D329" t="str">
            <v>Nguyễn Thùy Vân</v>
          </cell>
          <cell r="E329" t="str">
            <v>03/03/1992</v>
          </cell>
          <cell r="F329" t="str">
            <v>Dịch vụ E-Banking tại Ngân hàng Nông nghiệp và Phát triển nông thôn Việt Nam</v>
          </cell>
          <cell r="G329" t="str">
            <v>Quản trị kinh doanh</v>
          </cell>
          <cell r="H329" t="str">
            <v>Quản trị kinh doanh</v>
          </cell>
          <cell r="I329" t="str">
            <v>60340102</v>
          </cell>
          <cell r="J329" t="str">
            <v>QH-2016-E</v>
          </cell>
          <cell r="K329">
            <v>2</v>
          </cell>
          <cell r="L329" t="str">
            <v>Dịch vụ E-Banking tại Ngân hàng Nông nghiệp và Phát triển nông thôn Việt Nam</v>
          </cell>
          <cell r="M329" t="str">
            <v>TS. Vũ Thị Minh Hiền</v>
          </cell>
          <cell r="N329" t="str">
            <v>Trường ĐHKT - ĐHQGHN</v>
          </cell>
          <cell r="O329" t="str">
            <v xml:space="preserve">3551 /QĐ-ĐHKT ngày  18/10/2017 </v>
          </cell>
          <cell r="P329">
            <v>1040</v>
          </cell>
          <cell r="Q329" t="str">
            <v>/ĐHKT-QĐ ngày 17/04/2018</v>
          </cell>
          <cell r="R329" t="str">
            <v>1040/ĐHKT-QĐ ngày 17/04/2018</v>
          </cell>
        </row>
        <row r="330">
          <cell r="C330" t="str">
            <v>Phạm Tuấn Nguyên 06/10/1993</v>
          </cell>
          <cell r="D330" t="str">
            <v>Phạm Tuấn Nguyên</v>
          </cell>
          <cell r="E330" t="str">
            <v>06/10/1993</v>
          </cell>
          <cell r="F330" t="str">
            <v>Hỗ trợ khởi nghiệp sáng tạo cho các doanh nghiệp Việt Nam tại địa bàn Hà Nội</v>
          </cell>
          <cell r="G330" t="str">
            <v>Quản trị kinh doanh</v>
          </cell>
          <cell r="H330" t="str">
            <v>Quản trị kinh doanh</v>
          </cell>
          <cell r="I330" t="str">
            <v>60340102</v>
          </cell>
          <cell r="J330" t="str">
            <v>QH-2016-E</v>
          </cell>
          <cell r="K330">
            <v>2</v>
          </cell>
          <cell r="L330" t="str">
            <v>Hỗ trợ khởi nghiệp sáng tạo cho các doanh nghiệp Việt Nam tại địa bàn Hà Nội</v>
          </cell>
          <cell r="M330" t="str">
            <v>TS. Nguyễn Trọng Hiệu</v>
          </cell>
          <cell r="N330" t="str">
            <v>Viện Nghiên cứu và Phát triển doanh nghiệp</v>
          </cell>
          <cell r="O330" t="str">
            <v xml:space="preserve">3551 /QĐ-ĐHKT ngày  18/10/2017 </v>
          </cell>
          <cell r="P330">
            <v>1041</v>
          </cell>
          <cell r="Q330" t="str">
            <v>/ĐHKT-QĐ ngày 17/04/2018</v>
          </cell>
          <cell r="R330" t="str">
            <v>1041/ĐHKT-QĐ ngày 17/04/2018</v>
          </cell>
        </row>
        <row r="331">
          <cell r="C331" t="str">
            <v>Đoàn Thị Duyền 12/02/1990</v>
          </cell>
          <cell r="D331" t="str">
            <v>Đoàn Thị Duyền</v>
          </cell>
          <cell r="E331" t="str">
            <v>12/02/1990</v>
          </cell>
          <cell r="F331" t="str">
            <v>Chất lượng nhân lực tại Công ty Cổ phần Tập đoàn SM</v>
          </cell>
          <cell r="G331" t="str">
            <v>Quản trị kinh doanh</v>
          </cell>
          <cell r="H331" t="str">
            <v>Quản trị kinh doanh</v>
          </cell>
          <cell r="I331" t="str">
            <v>60340102</v>
          </cell>
          <cell r="J331" t="str">
            <v>QH-2016-E</v>
          </cell>
          <cell r="K331">
            <v>2</v>
          </cell>
          <cell r="L331" t="str">
            <v>Chất lượng nhân lực tại Công ty Cổ phần Tập đoàn SM</v>
          </cell>
          <cell r="M331" t="str">
            <v>PGS.TS. Mai Thanh Lan</v>
          </cell>
          <cell r="N331" t="str">
            <v>Trường Đại học Thương Mại</v>
          </cell>
          <cell r="O331" t="str">
            <v xml:space="preserve">3551 /QĐ-ĐHKT ngày  18/10/2017 </v>
          </cell>
          <cell r="P331">
            <v>1042</v>
          </cell>
          <cell r="Q331" t="str">
            <v>/ĐHKT-QĐ ngày 17/04/2018</v>
          </cell>
          <cell r="R331" t="str">
            <v>1042/ĐHKT-QĐ ngày 17/04/2018</v>
          </cell>
        </row>
        <row r="332">
          <cell r="C332" t="str">
            <v>Trịnh Hùng Cường 08/01/1979</v>
          </cell>
          <cell r="D332" t="str">
            <v>Trịnh Hùng Cường</v>
          </cell>
          <cell r="E332" t="str">
            <v>08/01/1979</v>
          </cell>
          <cell r="F332" t="str">
            <v>Hoạt động cho vay tiêu dùng tín chấp đối với khách hàng cá nhân tại Ngân hàng Nông nghiệp và Phát triển nông thôn Việt Nam - Chi nhánh Tây Hồ giai đoạn 2019 - 2024</v>
          </cell>
          <cell r="G332" t="str">
            <v>Quản trị kinh doanh</v>
          </cell>
          <cell r="H332" t="str">
            <v>Quản trị kinh doanh</v>
          </cell>
          <cell r="I332" t="str">
            <v>60340102</v>
          </cell>
          <cell r="J332" t="str">
            <v>QH-2016-E</v>
          </cell>
          <cell r="K332">
            <v>2</v>
          </cell>
          <cell r="L332" t="str">
            <v>Hoạt động cho vay tiêu dùng tín chấp đối với khách hàng cá nhân tại Ngân hàng Nông nghiệp và Phát triển nông thôn Việt Nam - Chi nhánh Tây Hồ giai đoạn 2019 - 2024</v>
          </cell>
          <cell r="M332" t="str">
            <v>TS. Nguyễn Phương Mai</v>
          </cell>
          <cell r="N332" t="str">
            <v>Trường ĐHKT - ĐHQGHN</v>
          </cell>
          <cell r="O332" t="str">
            <v xml:space="preserve">3551 /QĐ-ĐHKT ngày  18/10/2017 </v>
          </cell>
          <cell r="P332">
            <v>1043</v>
          </cell>
          <cell r="Q332" t="str">
            <v>/ĐHKT-QĐ ngày 17/04/2018</v>
          </cell>
          <cell r="R332" t="str">
            <v>1043/ĐHKT-QĐ ngày 17/04/2018</v>
          </cell>
        </row>
        <row r="333">
          <cell r="C333" t="str">
            <v>Vũ Thị Trang Ngọc 15/03/1992</v>
          </cell>
          <cell r="D333" t="str">
            <v>Vũ Thị Trang Ngọc</v>
          </cell>
          <cell r="E333" t="str">
            <v>15/03/1992</v>
          </cell>
          <cell r="F333" t="str">
            <v>Trách nhiệm xã hội tại Trung tâm Ứng dụng Tiêu chuẩn Chất lượng</v>
          </cell>
          <cell r="G333" t="str">
            <v>Quản trị kinh doanh</v>
          </cell>
          <cell r="H333" t="str">
            <v>Quản trị kinh doanh</v>
          </cell>
          <cell r="I333" t="str">
            <v>60340102</v>
          </cell>
          <cell r="J333" t="str">
            <v>QH-2016-E</v>
          </cell>
          <cell r="K333">
            <v>2</v>
          </cell>
          <cell r="L333" t="str">
            <v>Trách nhiệm xã hội tại Trung tâm Ứng dụng Tiêu chuẩn Chất lượng</v>
          </cell>
          <cell r="M333" t="str">
            <v>TS. Nguyễn Phương Mai</v>
          </cell>
          <cell r="N333" t="str">
            <v>Trường ĐHKT - ĐHQGHN</v>
          </cell>
          <cell r="O333" t="str">
            <v xml:space="preserve">3551 /QĐ-ĐHKT ngày  18/10/2017 </v>
          </cell>
          <cell r="P333">
            <v>1044</v>
          </cell>
          <cell r="Q333" t="str">
            <v>/ĐHKT-QĐ ngày 17/04/2018</v>
          </cell>
          <cell r="R333" t="str">
            <v>1044/ĐHKT-QĐ ngày 17/04/2018</v>
          </cell>
        </row>
        <row r="334">
          <cell r="C334" t="str">
            <v>Vũ Đăng Hoàng 10/02/1992</v>
          </cell>
          <cell r="D334" t="str">
            <v>Vũ Đăng Hoàng</v>
          </cell>
          <cell r="E334" t="str">
            <v>10/02/1992</v>
          </cell>
          <cell r="F334" t="str">
            <v>Định vị thương hiệu của Công ty Cổ phần Thực phẩm Hữu Nghị</v>
          </cell>
          <cell r="G334" t="str">
            <v>Quản trị kinh doanh</v>
          </cell>
          <cell r="H334" t="str">
            <v>Quản trị kinh doanh</v>
          </cell>
          <cell r="I334" t="str">
            <v>60340102</v>
          </cell>
          <cell r="J334" t="str">
            <v>QH-2016-E</v>
          </cell>
          <cell r="K334">
            <v>2</v>
          </cell>
          <cell r="L334" t="str">
            <v>Định vị thương hiệu của Công ty Cổ phần Thực phẩm Hữu Nghị</v>
          </cell>
          <cell r="M334" t="str">
            <v>TS. Nguyễn Thị Phi Nga</v>
          </cell>
          <cell r="N334" t="str">
            <v>Trường ĐHKT - ĐHQGHN</v>
          </cell>
          <cell r="O334" t="str">
            <v xml:space="preserve">3551 /QĐ-ĐHKT ngày  18/10/2017 </v>
          </cell>
          <cell r="P334">
            <v>1045</v>
          </cell>
          <cell r="Q334" t="str">
            <v>/ĐHKT-QĐ ngày 17/04/2018</v>
          </cell>
          <cell r="R334" t="str">
            <v>1045/ĐHKT-QĐ ngày 17/04/2018</v>
          </cell>
        </row>
        <row r="335">
          <cell r="C335" t="str">
            <v>Hà Minh Thư 17/08/1991</v>
          </cell>
          <cell r="D335" t="str">
            <v>Hà Minh Thư</v>
          </cell>
          <cell r="E335" t="str">
            <v>17/08/1991</v>
          </cell>
          <cell r="F335" t="str">
            <v>Các nhân tố ảnh hưởng đến quyết định mua xe ô tô Hyundai của người tiêu dùng tại Hà Nội</v>
          </cell>
          <cell r="G335" t="str">
            <v>Quản trị kinh doanh</v>
          </cell>
          <cell r="H335" t="str">
            <v>Quản trị kinh doanh</v>
          </cell>
          <cell r="I335" t="str">
            <v>60340102</v>
          </cell>
          <cell r="J335" t="str">
            <v>QH-2016-E</v>
          </cell>
          <cell r="K335">
            <v>2</v>
          </cell>
          <cell r="L335" t="str">
            <v>Các nhân tố ảnh hưởng đến quyết định mua xe ô tô Hyundai của người tiêu dùng tại Hà Nội</v>
          </cell>
          <cell r="M335" t="str">
            <v>TS. Nguyễn Thị Phi Nga</v>
          </cell>
          <cell r="N335" t="str">
            <v>Trường ĐHKT - ĐHQGHN</v>
          </cell>
          <cell r="O335" t="str">
            <v xml:space="preserve">3551 /QĐ-ĐHKT ngày  18/10/2017 </v>
          </cell>
          <cell r="P335">
            <v>1046</v>
          </cell>
          <cell r="Q335" t="str">
            <v>/ĐHKT-QĐ ngày 17/04/2018</v>
          </cell>
          <cell r="R335" t="str">
            <v>1046/ĐHKT-QĐ ngày 17/04/2018</v>
          </cell>
        </row>
        <row r="336">
          <cell r="C336" t="str">
            <v>Nguyễn Thị Hương Giang 02/08/1984</v>
          </cell>
          <cell r="D336" t="str">
            <v>Nguyễn Thị Hương Giang</v>
          </cell>
          <cell r="E336" t="str">
            <v>02/08/1984</v>
          </cell>
          <cell r="F336" t="str">
            <v>Chất lượng dịch vụ khách hàng của Ngân hàng Thương mại Cổ phần Kỹ thương Việt Nam trên địa bàn Hà Nội</v>
          </cell>
          <cell r="G336" t="str">
            <v>Quản trị kinh doanh</v>
          </cell>
          <cell r="H336" t="str">
            <v>Quản trị kinh doanh</v>
          </cell>
          <cell r="I336" t="str">
            <v>60340102</v>
          </cell>
          <cell r="J336" t="str">
            <v>QH-2016-E</v>
          </cell>
          <cell r="K336">
            <v>2</v>
          </cell>
          <cell r="L336" t="str">
            <v>Chất lượng dịch vụ khách hàng của Ngân hàng Thương mại Cổ phần Kỹ thương Việt Nam trên địa bàn Hà Nội</v>
          </cell>
          <cell r="M336" t="str">
            <v>TS. Lưu Thị Minh Ngọc</v>
          </cell>
          <cell r="N336" t="str">
            <v>Trường ĐHKT - ĐHQGHN</v>
          </cell>
          <cell r="O336" t="str">
            <v xml:space="preserve">3551 /QĐ-ĐHKT ngày  18/10/2017 </v>
          </cell>
          <cell r="P336">
            <v>1047</v>
          </cell>
          <cell r="Q336" t="str">
            <v>/ĐHKT-QĐ ngày 17/04/2018</v>
          </cell>
          <cell r="R336" t="str">
            <v>1047/ĐHKT-QĐ ngày 17/04/2018</v>
          </cell>
        </row>
        <row r="337">
          <cell r="C337" t="str">
            <v>Vũ Tiến Hiệu 12/01/1982</v>
          </cell>
          <cell r="D337" t="str">
            <v>Vũ Tiến Hiệu</v>
          </cell>
          <cell r="E337" t="str">
            <v>12/01/1982</v>
          </cell>
          <cell r="F337" t="str">
            <v>Mức độ hài lòng của khách hàng đối với sản phẩm nhà ở của Tổng công ty Đầu tư Phát triển nhà và đô thị</v>
          </cell>
          <cell r="G337" t="str">
            <v>Quản trị kinh doanh</v>
          </cell>
          <cell r="H337" t="str">
            <v>Quản trị kinh doanh</v>
          </cell>
          <cell r="I337" t="str">
            <v>60340102</v>
          </cell>
          <cell r="J337" t="str">
            <v>QH-2016-E</v>
          </cell>
          <cell r="K337">
            <v>2</v>
          </cell>
          <cell r="L337" t="str">
            <v>Mức độ hài lòng của khách hàng đối với sản phẩm nhà ở của Tổng công ty Đầu tư Phát triển nhà và đô thị</v>
          </cell>
          <cell r="M337" t="str">
            <v>TS. Lưu Thị Minh Ngọc</v>
          </cell>
          <cell r="N337" t="str">
            <v>Trường ĐHKT - ĐHQGHN</v>
          </cell>
          <cell r="O337" t="str">
            <v xml:space="preserve">3551 /QĐ-ĐHKT ngày  18/10/2017 </v>
          </cell>
          <cell r="P337">
            <v>1048</v>
          </cell>
          <cell r="Q337" t="str">
            <v>/ĐHKT-QĐ ngày 17/04/2018</v>
          </cell>
          <cell r="R337" t="str">
            <v>1048/ĐHKT-QĐ ngày 17/04/2018</v>
          </cell>
        </row>
        <row r="338">
          <cell r="C338" t="str">
            <v>Nguyễn Thị Thanh Hường 10/03/1985</v>
          </cell>
          <cell r="D338" t="str">
            <v>Nguyễn Thị Thanh Hường</v>
          </cell>
          <cell r="E338" t="str">
            <v>10/03/1985</v>
          </cell>
          <cell r="F338" t="str">
            <v>Đánh giá hiệu quả công việc tại Công ty Bất động sản Viettel</v>
          </cell>
          <cell r="G338" t="str">
            <v>Quản trị kinh doanh</v>
          </cell>
          <cell r="H338" t="str">
            <v>Quản trị kinh doanh</v>
          </cell>
          <cell r="I338" t="str">
            <v>60340102</v>
          </cell>
          <cell r="J338" t="str">
            <v>QH-2016-E</v>
          </cell>
          <cell r="K338">
            <v>2</v>
          </cell>
          <cell r="L338" t="str">
            <v>Đánh giá hiệu quả công việc tại Công ty Bất động sản Viettel</v>
          </cell>
          <cell r="M338" t="str">
            <v>TS. Lưu Thị Minh Ngọc</v>
          </cell>
          <cell r="N338" t="str">
            <v>Trường ĐHKT - ĐHQGHN</v>
          </cell>
          <cell r="O338" t="str">
            <v xml:space="preserve">3551 /QĐ-ĐHKT ngày  18/10/2017 </v>
          </cell>
          <cell r="P338">
            <v>1049</v>
          </cell>
          <cell r="Q338" t="str">
            <v>/ĐHKT-QĐ ngày 17/04/2018</v>
          </cell>
          <cell r="R338" t="str">
            <v>1049/ĐHKT-QĐ ngày 17/04/2018</v>
          </cell>
        </row>
        <row r="339">
          <cell r="C339" t="str">
            <v>Nguyễn Thị Xoa 12/11/1994</v>
          </cell>
          <cell r="D339" t="str">
            <v>Nguyễn Thị Xoa</v>
          </cell>
          <cell r="E339" t="str">
            <v>12/11/1994</v>
          </cell>
          <cell r="F339" t="str">
            <v>Quản trị tinh gọn tại Công ty TNHH Phụ tùng xe máy SHOWA Việt Nam</v>
          </cell>
          <cell r="G339" t="str">
            <v>Quản trị kinh doanh</v>
          </cell>
          <cell r="H339" t="str">
            <v>Quản trị kinh doanh</v>
          </cell>
          <cell r="I339" t="str">
            <v>60340102</v>
          </cell>
          <cell r="J339" t="str">
            <v>QH-2016-E</v>
          </cell>
          <cell r="K339">
            <v>2</v>
          </cell>
          <cell r="L339" t="str">
            <v>Quản trị tinh gọn tại Công ty TNHH Phụ tùng xe máy SHOWA Việt Nam</v>
          </cell>
          <cell r="M339" t="str">
            <v>GS.TS. Bùi Xuân Phong</v>
          </cell>
          <cell r="N339" t="str">
            <v>Học viện Công nghệ Bưu chính Viễn thông</v>
          </cell>
          <cell r="O339" t="str">
            <v xml:space="preserve">3551 /QĐ-ĐHKT ngày  18/10/2017 </v>
          </cell>
          <cell r="P339">
            <v>1050</v>
          </cell>
          <cell r="Q339" t="str">
            <v>/ĐHKT-QĐ ngày 17/04/2018</v>
          </cell>
          <cell r="R339" t="str">
            <v>1050/ĐHKT-QĐ ngày 17/04/2018</v>
          </cell>
        </row>
        <row r="340">
          <cell r="C340" t="str">
            <v>Hoàng Thị Phượng 21/07/1985</v>
          </cell>
          <cell r="D340" t="str">
            <v>Hoàng Thị Phượng</v>
          </cell>
          <cell r="E340" t="str">
            <v>21/07/1985</v>
          </cell>
          <cell r="F340" t="str">
            <v>Tạo động lực làm việc cho cán bộ, công chức tại Cục thuế tỉnh Vĩnh Phúc</v>
          </cell>
          <cell r="G340" t="str">
            <v>Quản trị kinh doanh</v>
          </cell>
          <cell r="H340" t="str">
            <v>Quản trị kinh doanh</v>
          </cell>
          <cell r="I340" t="str">
            <v>60340102</v>
          </cell>
          <cell r="J340" t="str">
            <v>QH-2016-E</v>
          </cell>
          <cell r="K340">
            <v>2</v>
          </cell>
          <cell r="L340" t="str">
            <v>Tạo động lực làm việc cho cán bộ, công chức tại Cục thuế tỉnh Vĩnh Phúc</v>
          </cell>
          <cell r="M340" t="str">
            <v>GS.TS. Bùi Xuân Phong</v>
          </cell>
          <cell r="N340" t="str">
            <v>Học viện Công nghệ Bưu chính Viễn thông</v>
          </cell>
          <cell r="O340" t="str">
            <v xml:space="preserve">3551 /QĐ-ĐHKT ngày  18/10/2017 </v>
          </cell>
          <cell r="P340">
            <v>1051</v>
          </cell>
          <cell r="Q340" t="str">
            <v>/ĐHKT-QĐ ngày 17/04/2018</v>
          </cell>
          <cell r="R340" t="str">
            <v>1051/ĐHKT-QĐ ngày 17/04/2018</v>
          </cell>
        </row>
        <row r="341">
          <cell r="C341" t="str">
            <v>Nguyễn Thị Thu Trang 21/03/1993</v>
          </cell>
          <cell r="D341" t="str">
            <v>Nguyễn Thị Thu Trang</v>
          </cell>
          <cell r="E341" t="str">
            <v>21/03/1993</v>
          </cell>
          <cell r="F341" t="str">
            <v>Tổ chức lao động khoa học tại Công ty Cổ phần Than Núi Béo - Vinacomin</v>
          </cell>
          <cell r="G341" t="str">
            <v>Quản trị kinh doanh</v>
          </cell>
          <cell r="H341" t="str">
            <v>Quản trị kinh doanh</v>
          </cell>
          <cell r="I341" t="str">
            <v>60340102</v>
          </cell>
          <cell r="J341" t="str">
            <v>QH-2016-E</v>
          </cell>
          <cell r="K341">
            <v>2</v>
          </cell>
          <cell r="L341" t="str">
            <v>Tổ chức lao động khoa học tại Công ty Cổ phần Than Núi Béo - Vinacomin</v>
          </cell>
          <cell r="M341" t="str">
            <v>PGS.TS. Chu Tiến Quang</v>
          </cell>
          <cell r="N341" t="str">
            <v>Viện Nghiên cứu Quản lí kinh tế Trung Ương</v>
          </cell>
          <cell r="O341" t="str">
            <v xml:space="preserve">3551 /QĐ-ĐHKT ngày  18/10/2017 </v>
          </cell>
          <cell r="P341">
            <v>1052</v>
          </cell>
          <cell r="Q341" t="str">
            <v>/ĐHKT-QĐ ngày 17/04/2018</v>
          </cell>
          <cell r="R341" t="str">
            <v>1052/ĐHKT-QĐ ngày 17/04/2018</v>
          </cell>
        </row>
        <row r="342">
          <cell r="C342" t="str">
            <v>Bùi Thu Hằng 17/11/1991</v>
          </cell>
          <cell r="D342" t="str">
            <v>Bùi Thu Hằng</v>
          </cell>
          <cell r="E342" t="str">
            <v>17/11/1991</v>
          </cell>
          <cell r="F342" t="str">
            <v>Dịch vụ thanh toán không dùng tiền mặt tại Ngân hàng Thương mại Cổ phần đầu tư và phát triển Việt Nam - Chi nhánh Cầu Giấy</v>
          </cell>
          <cell r="G342" t="str">
            <v>Quản trị kinh doanh</v>
          </cell>
          <cell r="H342" t="str">
            <v>Quản trị kinh doanh</v>
          </cell>
          <cell r="I342" t="str">
            <v>60340102</v>
          </cell>
          <cell r="J342" t="str">
            <v>QH-2016-E</v>
          </cell>
          <cell r="K342">
            <v>2</v>
          </cell>
          <cell r="L342" t="str">
            <v>Dịch vụ thanh toán không dùng tiền mặt tại Ngân hàng Thương mại Cổ phần đầu tư và phát triển Việt Nam - Chi nhánh Cầu Giấy</v>
          </cell>
          <cell r="M342" t="str">
            <v>TS. Lê Xuân Sang</v>
          </cell>
          <cell r="N342" t="str">
            <v>Viện Kinh tế Việt Nam</v>
          </cell>
          <cell r="O342" t="str">
            <v xml:space="preserve">3551 /QĐ-ĐHKT ngày  18/10/2017 </v>
          </cell>
          <cell r="P342">
            <v>1053</v>
          </cell>
          <cell r="Q342" t="str">
            <v>/ĐHKT-QĐ ngày 17/04/2018</v>
          </cell>
          <cell r="R342" t="str">
            <v>1053/ĐHKT-QĐ ngày 17/04/2018</v>
          </cell>
        </row>
        <row r="343">
          <cell r="C343" t="str">
            <v>Nguyễn Thị Mai Trang 16/03/1992</v>
          </cell>
          <cell r="D343" t="str">
            <v>Nguyễn Thị Mai Trang</v>
          </cell>
          <cell r="E343" t="str">
            <v>16/03/1992</v>
          </cell>
          <cell r="F343" t="str">
            <v>Năng lực cạnh tranh của Công ty Cổ phần Thực phẩm Hữu Nghị</v>
          </cell>
          <cell r="G343" t="str">
            <v>Quản trị kinh doanh</v>
          </cell>
          <cell r="H343" t="str">
            <v>Quản trị kinh doanh</v>
          </cell>
          <cell r="I343" t="str">
            <v>60340102</v>
          </cell>
          <cell r="J343" t="str">
            <v>QH-2016-E</v>
          </cell>
          <cell r="K343">
            <v>2</v>
          </cell>
          <cell r="L343" t="str">
            <v>Năng lực cạnh tranh của Công ty Cổ phần Thực phẩm Hữu Nghị</v>
          </cell>
          <cell r="M343" t="str">
            <v>PGS.TS. Nguyễn Anh Thu</v>
          </cell>
          <cell r="N343" t="str">
            <v>Trường ĐHKT - ĐHQGHN</v>
          </cell>
          <cell r="O343" t="str">
            <v xml:space="preserve">3551 /QĐ-ĐHKT ngày  18/10/2017 </v>
          </cell>
          <cell r="P343">
            <v>1054</v>
          </cell>
          <cell r="Q343" t="str">
            <v>/ĐHKT-QĐ ngày 17/04/2018</v>
          </cell>
          <cell r="R343" t="str">
            <v>1054/ĐHKT-QĐ ngày 17/04/2018</v>
          </cell>
        </row>
        <row r="344">
          <cell r="C344" t="str">
            <v>Lê Văn Quân 13/02/1991</v>
          </cell>
          <cell r="D344" t="str">
            <v>Lê Văn Quân</v>
          </cell>
          <cell r="E344" t="str">
            <v>13/02/1991</v>
          </cell>
          <cell r="F344" t="str">
            <v>Năng lực cạnh tranh của Ngân hàng Thương mại Cổ phần Quân đội trong tín dụng doanh nghiệp vừa và nhỏ tại địa bàn Hà Nội</v>
          </cell>
          <cell r="G344" t="str">
            <v>Quản trị kinh doanh</v>
          </cell>
          <cell r="H344" t="str">
            <v>Quản trị kinh doanh</v>
          </cell>
          <cell r="I344" t="str">
            <v>60340102</v>
          </cell>
          <cell r="J344" t="str">
            <v>QH-2016-E</v>
          </cell>
          <cell r="K344">
            <v>2</v>
          </cell>
          <cell r="L344" t="str">
            <v>Năng lực cạnh tranh của Ngân hàng Thương mại Cổ phần Quân đội trong tín dụng doanh nghiệp vừa và nhỏ tại địa bàn Hà Nội</v>
          </cell>
          <cell r="M344" t="str">
            <v>PGS.TS. Trần Anh Tài</v>
          </cell>
          <cell r="N344" t="str">
            <v>Trường ĐHKT - ĐHQGHN</v>
          </cell>
          <cell r="O344" t="str">
            <v xml:space="preserve">3551 /QĐ-ĐHKT ngày  18/10/2017 </v>
          </cell>
          <cell r="P344">
            <v>1055</v>
          </cell>
          <cell r="Q344" t="str">
            <v>/ĐHKT-QĐ ngày 17/04/2018</v>
          </cell>
          <cell r="R344" t="str">
            <v>1055/ĐHKT-QĐ ngày 17/04/2018</v>
          </cell>
        </row>
        <row r="345">
          <cell r="C345" t="str">
            <v>Hoàng Minh Thu 21/04/1994</v>
          </cell>
          <cell r="D345" t="str">
            <v>Hoàng Minh Thu</v>
          </cell>
          <cell r="E345" t="str">
            <v>21/04/1994</v>
          </cell>
          <cell r="F345" t="str">
            <v>Đánh giá mức độ hoàn thành nhiệm vụ theo tiếp cận KPI tại Công ty Cổ phần Dầu khí Đông Đô</v>
          </cell>
          <cell r="G345" t="str">
            <v>Quản trị kinh doanh</v>
          </cell>
          <cell r="H345" t="str">
            <v>Quản trị kinh doanh</v>
          </cell>
          <cell r="I345" t="str">
            <v>60340102</v>
          </cell>
          <cell r="J345" t="str">
            <v>QH-2016-E</v>
          </cell>
          <cell r="K345">
            <v>2</v>
          </cell>
          <cell r="L345" t="str">
            <v>Đánh giá mức độ hoàn thành nhiệm vụ theo tiếp cận KPI tại Công ty Cổ phần Dầu khí Đông Đô</v>
          </cell>
          <cell r="M345" t="str">
            <v>PGS.TS. Trần Anh Tài</v>
          </cell>
          <cell r="N345" t="str">
            <v>Trường ĐHKT - ĐHQGHN</v>
          </cell>
          <cell r="O345" t="str">
            <v xml:space="preserve">3551 /QĐ-ĐHKT ngày  18/10/2017 </v>
          </cell>
          <cell r="P345">
            <v>1056</v>
          </cell>
          <cell r="Q345" t="str">
            <v>/ĐHKT-QĐ ngày 17/04/2018</v>
          </cell>
          <cell r="R345" t="str">
            <v>1056/ĐHKT-QĐ ngày 17/04/2018</v>
          </cell>
        </row>
        <row r="346">
          <cell r="C346" t="str">
            <v>Hà Văn Trọng 16/12/1992</v>
          </cell>
          <cell r="D346" t="str">
            <v>Hà Văn Trọng</v>
          </cell>
          <cell r="E346" t="str">
            <v>16/12/1992</v>
          </cell>
          <cell r="F346" t="str">
            <v>Hoạt động tín dụng bán lẻ tại Ngân hàng Thương mại Cổ phần Công thương Việt Nam - Chi nhánh Vĩnh Phúc</v>
          </cell>
          <cell r="G346" t="str">
            <v>Quản trị kinh doanh</v>
          </cell>
          <cell r="H346" t="str">
            <v>Quản trị kinh doanh</v>
          </cell>
          <cell r="I346" t="str">
            <v>60340102</v>
          </cell>
          <cell r="J346" t="str">
            <v>QH-2016-E</v>
          </cell>
          <cell r="K346">
            <v>2</v>
          </cell>
          <cell r="L346" t="str">
            <v>Hoạt động tín dụng bán lẻ tại Ngân hàng Thương mại Cổ phần Công thương Việt Nam - Chi nhánh Vĩnh Phúc</v>
          </cell>
          <cell r="M346" t="str">
            <v>PGS.TS. Nguyễn Trọng Thản</v>
          </cell>
          <cell r="N346" t="str">
            <v>Học viện Tài chính</v>
          </cell>
          <cell r="O346" t="str">
            <v xml:space="preserve">3551 /QĐ-ĐHKT ngày  18/10/2017 </v>
          </cell>
          <cell r="P346">
            <v>1057</v>
          </cell>
          <cell r="Q346" t="str">
            <v>/ĐHKT-QĐ ngày 17/04/2018</v>
          </cell>
          <cell r="R346" t="str">
            <v>1057/ĐHKT-QĐ ngày 17/04/2018</v>
          </cell>
        </row>
        <row r="347">
          <cell r="C347" t="str">
            <v>Lê Thị Vân 22/02/1992</v>
          </cell>
          <cell r="D347" t="str">
            <v>Lê Thị Vân</v>
          </cell>
          <cell r="E347" t="str">
            <v>22/02/1992</v>
          </cell>
          <cell r="F347" t="str">
            <v>Năng lực cạnh tranh dịch vụ ngân hàng bán lẻ của Ngân hàng Thương mại Cổ phần Đầu tư và Phát triển Việt Nam - Chi nhánh Hà Thành</v>
          </cell>
          <cell r="G347" t="str">
            <v>Quản trị kinh doanh</v>
          </cell>
          <cell r="H347" t="str">
            <v>Quản trị kinh doanh</v>
          </cell>
          <cell r="I347" t="str">
            <v>60340102</v>
          </cell>
          <cell r="J347" t="str">
            <v>QH-2016-E</v>
          </cell>
          <cell r="K347">
            <v>2</v>
          </cell>
          <cell r="L347" t="str">
            <v>Năng lực cạnh tranh dịch vụ ngân hàng bán lẻ của Ngân hàng Thương mại Cổ phần Đầu tư và Phát triển Việt Nam - Chi nhánh Hà Thành</v>
          </cell>
          <cell r="M347" t="str">
            <v>PGS.TS. Nguyễn Trọng Thản</v>
          </cell>
          <cell r="N347" t="str">
            <v>Học viện Tài chính</v>
          </cell>
          <cell r="O347" t="str">
            <v xml:space="preserve">3551 /QĐ-ĐHKT ngày  18/10/2017 </v>
          </cell>
          <cell r="P347">
            <v>1058</v>
          </cell>
          <cell r="Q347" t="str">
            <v>/ĐHKT-QĐ ngày 17/04/2018</v>
          </cell>
          <cell r="R347" t="str">
            <v>1058/ĐHKT-QĐ ngày 17/04/2018</v>
          </cell>
        </row>
        <row r="348">
          <cell r="C348" t="str">
            <v>Trần Thị Thoa 05/10/1986</v>
          </cell>
          <cell r="D348" t="str">
            <v>Trần Thị Thoa</v>
          </cell>
          <cell r="E348" t="str">
            <v>05/10/1986</v>
          </cell>
          <cell r="F348" t="str">
            <v>Phát triển giảng viên tại Trường Đại học Thương Mại</v>
          </cell>
          <cell r="G348" t="str">
            <v>Quản trị kinh doanh</v>
          </cell>
          <cell r="H348" t="str">
            <v>Quản trị kinh doanh</v>
          </cell>
          <cell r="I348" t="str">
            <v>60340102</v>
          </cell>
          <cell r="J348" t="str">
            <v>QH-2016-E</v>
          </cell>
          <cell r="K348">
            <v>2</v>
          </cell>
          <cell r="L348" t="str">
            <v>Phát triển giảng viên tại Trường Đại học Thương Mại</v>
          </cell>
          <cell r="M348" t="str">
            <v>TS. Đinh Văn Toàn</v>
          </cell>
          <cell r="N348" t="str">
            <v>Đại học Quốc gia Hà Nội</v>
          </cell>
          <cell r="O348" t="str">
            <v xml:space="preserve">3551 /QĐ-ĐHKT ngày  18/10/2017 </v>
          </cell>
          <cell r="P348">
            <v>1059</v>
          </cell>
          <cell r="Q348" t="str">
            <v>/ĐHKT-QĐ ngày 17/04/2018</v>
          </cell>
          <cell r="R348" t="str">
            <v>1059/ĐHKT-QĐ ngày 17/04/2018</v>
          </cell>
        </row>
        <row r="349">
          <cell r="C349" t="str">
            <v>Nguyễn Thùy Dương 23/11/1984</v>
          </cell>
          <cell r="D349" t="str">
            <v>Nguyễn Thùy Dương</v>
          </cell>
          <cell r="E349" t="str">
            <v>23/11/1984</v>
          </cell>
          <cell r="F349" t="str">
            <v>Đào tạo giảng viên tại Trường Cao đẳng Công nghệ và Kinh tế công nghiệp Thái Nguyên</v>
          </cell>
          <cell r="G349" t="str">
            <v>Quản trị kinh doanh</v>
          </cell>
          <cell r="H349" t="str">
            <v>Quản trị kinh doanh</v>
          </cell>
          <cell r="I349" t="str">
            <v>60340102</v>
          </cell>
          <cell r="J349" t="str">
            <v>QH-2016-E</v>
          </cell>
          <cell r="K349">
            <v>2</v>
          </cell>
          <cell r="L349" t="str">
            <v>Đào tạo giảng viên tại Trường Cao đẳng Công nghệ và Kinh tế công nghiệp Thái Nguyên</v>
          </cell>
          <cell r="M349" t="str">
            <v>TS. Đinh Văn Toàn</v>
          </cell>
          <cell r="N349" t="str">
            <v>Đại học Quốc gia Hà Nội</v>
          </cell>
          <cell r="O349" t="str">
            <v xml:space="preserve">3551 /QĐ-ĐHKT ngày  18/10/2017 </v>
          </cell>
          <cell r="P349">
            <v>1060</v>
          </cell>
          <cell r="Q349" t="str">
            <v>/ĐHKT-QĐ ngày 17/04/2018</v>
          </cell>
          <cell r="R349" t="str">
            <v>1060/ĐHKT-QĐ ngày 17/04/2018</v>
          </cell>
        </row>
        <row r="350">
          <cell r="C350" t="str">
            <v>Nguyễn Thúy Nhật 01/07/1975</v>
          </cell>
          <cell r="D350" t="str">
            <v>Nguyễn Thúy Nhật</v>
          </cell>
          <cell r="E350" t="str">
            <v>01/07/1975</v>
          </cell>
          <cell r="F350" t="str">
            <v>Xây dựng thương hiệu Trường THPT Khoa học Giáo dục</v>
          </cell>
          <cell r="G350" t="str">
            <v>Quản trị kinh doanh</v>
          </cell>
          <cell r="H350" t="str">
            <v>Quản trị kinh doanh</v>
          </cell>
          <cell r="I350" t="str">
            <v>60340102</v>
          </cell>
          <cell r="J350" t="str">
            <v>QH-2016-E</v>
          </cell>
          <cell r="K350">
            <v>2</v>
          </cell>
          <cell r="L350" t="str">
            <v>Xây dựng thương hiệu Trường THPT Khoa học Giáo dục</v>
          </cell>
          <cell r="M350" t="str">
            <v>PGS.TS. Nguyễn Mạnh Tuân</v>
          </cell>
          <cell r="N350" t="str">
            <v>Trường ĐHKT - ĐHQGHN</v>
          </cell>
          <cell r="O350" t="str">
            <v xml:space="preserve">3551 /QĐ-ĐHKT ngày  18/10/2017 </v>
          </cell>
          <cell r="P350">
            <v>1061</v>
          </cell>
          <cell r="Q350" t="str">
            <v>/ĐHKT-QĐ ngày 17/04/2018</v>
          </cell>
          <cell r="R350" t="str">
            <v>1061/ĐHKT-QĐ ngày 17/04/2018</v>
          </cell>
        </row>
        <row r="351">
          <cell r="C351" t="str">
            <v>Lê Thị Lan 10/07/1991</v>
          </cell>
          <cell r="D351" t="str">
            <v>Lê Thị Lan</v>
          </cell>
          <cell r="E351" t="str">
            <v>10/07/1991</v>
          </cell>
          <cell r="F351" t="str">
            <v>Marketing mix cho sản phẩm điện thoại di động tại Công ty TNHH Thế giới di động</v>
          </cell>
          <cell r="G351" t="str">
            <v>Quản trị kinh doanh</v>
          </cell>
          <cell r="H351" t="str">
            <v>Quản trị kinh doanh</v>
          </cell>
          <cell r="I351" t="str">
            <v>60340102</v>
          </cell>
          <cell r="J351" t="str">
            <v>QH-2016-E</v>
          </cell>
          <cell r="K351">
            <v>2</v>
          </cell>
          <cell r="L351" t="str">
            <v>Marketing mix cho sản phẩm điện thoại di động tại Công ty TNHH Thế giới di động</v>
          </cell>
          <cell r="M351" t="str">
            <v>PGS.TS. Nguyễn Mạnh Tuân</v>
          </cell>
          <cell r="N351" t="str">
            <v>Trường ĐHKT - ĐHQGHN</v>
          </cell>
          <cell r="O351" t="str">
            <v xml:space="preserve">3551 /QĐ-ĐHKT ngày  18/10/2017 </v>
          </cell>
          <cell r="P351">
            <v>1062</v>
          </cell>
          <cell r="Q351" t="str">
            <v>/ĐHKT-QĐ ngày 17/04/2018</v>
          </cell>
          <cell r="R351" t="str">
            <v>1062/ĐHKT-QĐ ngày 17/04/2018</v>
          </cell>
        </row>
        <row r="352">
          <cell r="C352" t="str">
            <v>Nguyễn Phú Tiến Vinh 07/02/1992</v>
          </cell>
          <cell r="D352" t="str">
            <v>Nguyễn Phú Tiến Vinh</v>
          </cell>
          <cell r="E352" t="str">
            <v>07/02/1992</v>
          </cell>
          <cell r="F352" t="str">
            <v>Chất lượng dịch vụ Internet Banking của Ngân hàng Thương mại Cổ phần Kỹ thương Việt Nam</v>
          </cell>
          <cell r="G352" t="str">
            <v>Quản trị kinh doanh</v>
          </cell>
          <cell r="H352" t="str">
            <v>Quản trị kinh doanh</v>
          </cell>
          <cell r="I352" t="str">
            <v>60340102</v>
          </cell>
          <cell r="J352" t="str">
            <v>QH-2016-E</v>
          </cell>
          <cell r="K352">
            <v>2</v>
          </cell>
          <cell r="L352" t="str">
            <v>Chất lượng dịch vụ Internet Banking của Ngân hàng Thương mại Cổ phần Kỹ thương Việt Nam</v>
          </cell>
          <cell r="M352" t="str">
            <v>PGS.TS. Nguyễn Mạnh Tuân</v>
          </cell>
          <cell r="N352" t="str">
            <v>Trường ĐHKT - ĐHQGHN</v>
          </cell>
          <cell r="O352" t="str">
            <v xml:space="preserve">3551 /QĐ-ĐHKT ngày  18/10/2017 </v>
          </cell>
          <cell r="P352">
            <v>1063</v>
          </cell>
          <cell r="Q352" t="str">
            <v>/ĐHKT-QĐ ngày 17/04/2018</v>
          </cell>
          <cell r="R352" t="str">
            <v>1063/ĐHKT-QĐ ngày 17/04/2018</v>
          </cell>
        </row>
        <row r="353">
          <cell r="C353" t="str">
            <v>Nguyễn Thị Trinh Lê 19/05/1994</v>
          </cell>
          <cell r="D353" t="str">
            <v>Nguyễn Thị Trinh Lê</v>
          </cell>
          <cell r="E353" t="str">
            <v>19/05/1994</v>
          </cell>
          <cell r="F353" t="str">
            <v>Kênh phân phối sản phẩm của Công ty Cổ phần May Sông Hồng</v>
          </cell>
          <cell r="G353" t="str">
            <v>Quản trị kinh doanh</v>
          </cell>
          <cell r="H353" t="str">
            <v>Quản trị kinh doanh</v>
          </cell>
          <cell r="I353" t="str">
            <v>60340102</v>
          </cell>
          <cell r="J353" t="str">
            <v>QH-2016-E</v>
          </cell>
          <cell r="K353">
            <v>2</v>
          </cell>
          <cell r="L353" t="str">
            <v>Kênh phân phối sản phẩm của Công ty Cổ phần May Sông Hồng</v>
          </cell>
          <cell r="M353" t="str">
            <v>PGS.TS. Nguyễn Mạnh Tuân</v>
          </cell>
          <cell r="N353" t="str">
            <v>Trường ĐHKT - ĐHQGHN</v>
          </cell>
          <cell r="O353" t="str">
            <v xml:space="preserve">3551 /QĐ-ĐHKT ngày  18/10/2017 </v>
          </cell>
          <cell r="P353">
            <v>1064</v>
          </cell>
          <cell r="Q353" t="str">
            <v>/ĐHKT-QĐ ngày 17/04/2018</v>
          </cell>
          <cell r="R353" t="str">
            <v>1064/ĐHKT-QĐ ngày 17/04/2018</v>
          </cell>
        </row>
        <row r="354">
          <cell r="C354" t="str">
            <v>Đồng Thị Thanh Hoa 14/11/1991</v>
          </cell>
          <cell r="D354" t="str">
            <v>Đồng Thị Thanh Hoa</v>
          </cell>
          <cell r="E354" t="str">
            <v>14/11/1991</v>
          </cell>
          <cell r="F354" t="str">
            <v>Xây dựng chiến lược kinh doanh cho Công ty Cổ phần Giấy Vạn Điểm giai đoạn 2018 - 2023</v>
          </cell>
          <cell r="G354" t="str">
            <v>Quản trị kinh doanh</v>
          </cell>
          <cell r="H354" t="str">
            <v>Quản trị kinh doanh</v>
          </cell>
          <cell r="I354" t="str">
            <v>60340102</v>
          </cell>
          <cell r="J354" t="str">
            <v>QH-2016-E</v>
          </cell>
          <cell r="K354">
            <v>2</v>
          </cell>
          <cell r="L354" t="str">
            <v>Xây dựng chiến lược kinh doanh cho Công ty Cổ phần Giấy Vạn Điểm giai đoạn 2018 - 2023</v>
          </cell>
          <cell r="M354" t="str">
            <v>PGS.TS. Nhâm Phong Tuân</v>
          </cell>
          <cell r="N354" t="str">
            <v>Trường ĐHKT - ĐHQGHN</v>
          </cell>
          <cell r="O354" t="str">
            <v xml:space="preserve">3551 /QĐ-ĐHKT ngày  18/10/2017 </v>
          </cell>
          <cell r="P354">
            <v>1065</v>
          </cell>
          <cell r="Q354" t="str">
            <v>/ĐHKT-QĐ ngày 17/04/2018</v>
          </cell>
          <cell r="R354" t="str">
            <v>1065/ĐHKT-QĐ ngày 17/04/2018</v>
          </cell>
        </row>
        <row r="355">
          <cell r="C355" t="str">
            <v>Hoàng Thị Hoàng Anh 01/11/1990</v>
          </cell>
          <cell r="D355" t="str">
            <v>Hoàng Thị Hoàng Anh</v>
          </cell>
          <cell r="E355" t="str">
            <v>01/11/1990</v>
          </cell>
          <cell r="F355" t="str">
            <v>Kiểm soát nội bộ hoạt động tín dụng tại Ngân hàng TMCP Sài Gòn-Hà Nội, Chi nhánh Hàng Trống</v>
          </cell>
          <cell r="G355" t="str">
            <v>Tài chính - Ngân hàng</v>
          </cell>
          <cell r="H355" t="str">
            <v>Tài chính - Ngân hàng</v>
          </cell>
          <cell r="I355" t="str">
            <v>60340201</v>
          </cell>
          <cell r="J355" t="str">
            <v>QH-2016-E</v>
          </cell>
          <cell r="K355">
            <v>2</v>
          </cell>
          <cell r="L355" t="str">
            <v>Kiểm soát nội bộ hoạt động tín dụng tại Ngân hàng TMCP Sài Gòn-Hà Nội, Chi nhánh Hàng Trống</v>
          </cell>
          <cell r="M355" t="str">
            <v>TS. Nguyễn Thị Hương Liên</v>
          </cell>
          <cell r="N355" t="str">
            <v xml:space="preserve"> Trường ĐH Kinh tế, ĐHQG Hà Nội</v>
          </cell>
          <cell r="O355" t="str">
            <v xml:space="preserve">3550/QĐ-ĐHKT ngày  18/10/2017 </v>
          </cell>
          <cell r="P355">
            <v>1066</v>
          </cell>
          <cell r="Q355" t="str">
            <v>/ĐHKT-QĐ ngày 17/04/2018</v>
          </cell>
          <cell r="R355" t="str">
            <v>1066/ĐHKT-QĐ ngày 17/04/2018</v>
          </cell>
        </row>
        <row r="356">
          <cell r="C356" t="str">
            <v>Đặng Thị Nguyệt Ánh 24/06/1988</v>
          </cell>
          <cell r="D356" t="str">
            <v>Đặng Thị Nguyệt Ánh</v>
          </cell>
          <cell r="E356" t="str">
            <v>24/06/1988</v>
          </cell>
          <cell r="F356" t="str">
            <v>Phát triển huy động vốn tại Ngân hàng TMCP Phát triển thành phố Hồ Chí Minh - Chi nhánh Hồ Gươm</v>
          </cell>
          <cell r="G356" t="str">
            <v>Tài chính - Ngân hàng</v>
          </cell>
          <cell r="H356" t="str">
            <v>Tài chính - Ngân hàng</v>
          </cell>
          <cell r="I356" t="str">
            <v>60340201</v>
          </cell>
          <cell r="J356" t="str">
            <v>QH-2016-E</v>
          </cell>
          <cell r="K356">
            <v>2</v>
          </cell>
          <cell r="L356" t="str">
            <v>Phát triển huy động vốn tại Ngân hàng TMCP Phát triển thành phố Hồ Chí Minh - Chi nhánh Hồ Gươm</v>
          </cell>
          <cell r="M356" t="str">
            <v>TS. Nguyễn Phú Hà</v>
          </cell>
          <cell r="N356" t="str">
            <v xml:space="preserve"> Trường ĐH Kinh tế, ĐHQG Hà Nội</v>
          </cell>
          <cell r="O356" t="str">
            <v xml:space="preserve">3550/QĐ-ĐHKT ngày  18/10/2017 </v>
          </cell>
          <cell r="P356">
            <v>1067</v>
          </cell>
          <cell r="Q356" t="str">
            <v>/ĐHKT-QĐ ngày 17/04/2018</v>
          </cell>
          <cell r="R356" t="str">
            <v>1067/ĐHKT-QĐ ngày 17/04/2018</v>
          </cell>
        </row>
        <row r="357">
          <cell r="C357" t="str">
            <v>Nguyễn Trọng Chiến 17/02/1987</v>
          </cell>
          <cell r="D357" t="str">
            <v>Nguyễn Trọng Chiến</v>
          </cell>
          <cell r="E357" t="str">
            <v>17/02/1987</v>
          </cell>
          <cell r="F357" t="str">
            <v>Chứng khoán hóa các khoản nợ xấu Ngân hàng tại công ty quản lý nợ và khai thác tài sản MB AMC</v>
          </cell>
          <cell r="G357" t="str">
            <v>Tài chính - Ngân hàng</v>
          </cell>
          <cell r="H357" t="str">
            <v>Tài chính - Ngân hàng</v>
          </cell>
          <cell r="I357" t="str">
            <v>60340201</v>
          </cell>
          <cell r="J357" t="str">
            <v>QH-2016-E</v>
          </cell>
          <cell r="K357">
            <v>2</v>
          </cell>
          <cell r="L357" t="str">
            <v>Chứng khoán hóa các khoản nợ xấu Ngân hàng tại công ty quản lý nợ và khai thác tài sản MB AMC</v>
          </cell>
          <cell r="M357" t="str">
            <v>PGS.TS. Trần Thị Thanh Tú</v>
          </cell>
          <cell r="N357" t="str">
            <v xml:space="preserve"> Trường ĐH Kinh tế, ĐHQG Hà Nội</v>
          </cell>
          <cell r="O357" t="str">
            <v xml:space="preserve">3550/QĐ-ĐHKT ngày  18/10/2017 </v>
          </cell>
          <cell r="P357">
            <v>1068</v>
          </cell>
          <cell r="Q357" t="str">
            <v>/ĐHKT-QĐ ngày 17/04/2018</v>
          </cell>
          <cell r="R357" t="str">
            <v>1068/ĐHKT-QĐ ngày 17/04/2018</v>
          </cell>
        </row>
        <row r="358">
          <cell r="C358" t="str">
            <v>Nguyễn Thành Chung 03/08/1994</v>
          </cell>
          <cell r="D358" t="str">
            <v>Nguyễn Thành Chung</v>
          </cell>
          <cell r="E358" t="str">
            <v>03/08/1994</v>
          </cell>
          <cell r="F358" t="str">
            <v>Nâng cao hiệu quả kinh doanh tại Công ty Cổ phần Bảo hiểm Ngân hàng Nông nghiệp</v>
          </cell>
          <cell r="G358" t="str">
            <v>Tài chính - Ngân hàng</v>
          </cell>
          <cell r="H358" t="str">
            <v>Tài chính - Ngân hàng</v>
          </cell>
          <cell r="I358" t="str">
            <v>60340201</v>
          </cell>
          <cell r="J358" t="str">
            <v>QH-2016-E</v>
          </cell>
          <cell r="K358">
            <v>2</v>
          </cell>
          <cell r="L358" t="str">
            <v>Nâng cao hiệu quả kinh doanh tại Công ty Cổ phần Bảo hiểm Ngân hàng Nông nghiệp</v>
          </cell>
          <cell r="M358" t="str">
            <v>PGS.TS. Nguyễn Văn Định</v>
          </cell>
          <cell r="N358" t="str">
            <v>Khoa Quốc tế, ĐHQG Hà Nội</v>
          </cell>
          <cell r="O358" t="str">
            <v xml:space="preserve">3550/QĐ-ĐHKT ngày  18/10/2017 </v>
          </cell>
          <cell r="P358">
            <v>1069</v>
          </cell>
          <cell r="Q358" t="str">
            <v>/ĐHKT-QĐ ngày 17/04/2018</v>
          </cell>
          <cell r="R358" t="str">
            <v>1069/ĐHKT-QĐ ngày 17/04/2018</v>
          </cell>
        </row>
        <row r="359">
          <cell r="C359" t="str">
            <v>Đặng Văn Du 14/10/1989</v>
          </cell>
          <cell r="D359" t="str">
            <v>Đặng Văn Du</v>
          </cell>
          <cell r="E359" t="str">
            <v>14/10/1989</v>
          </cell>
          <cell r="F359" t="str">
            <v>Phát triển dịch vụ bán lẻ tại ngân hàng TMCP Quốc dân- chi nhánh Hà Nội</v>
          </cell>
          <cell r="G359" t="str">
            <v>Tài chính - Ngân hàng</v>
          </cell>
          <cell r="H359" t="str">
            <v>Tài chính - Ngân hàng</v>
          </cell>
          <cell r="I359" t="str">
            <v>60340201</v>
          </cell>
          <cell r="J359" t="str">
            <v>QH-2016-E</v>
          </cell>
          <cell r="K359">
            <v>2</v>
          </cell>
          <cell r="L359" t="str">
            <v>Phát triển dịch vụ bán lẻ tại ngân hàng TMCP Quốc dân- chi nhánh Hà Nội</v>
          </cell>
          <cell r="M359" t="str">
            <v>PGS.TS. Trịnh Thị Hoa Mai</v>
          </cell>
          <cell r="N359" t="str">
            <v xml:space="preserve"> Nguyên cán bộ Trường ĐH Kinh tế, ĐHQG Hà Nội</v>
          </cell>
          <cell r="O359" t="str">
            <v xml:space="preserve">3550/QĐ-ĐHKT ngày  18/10/2017 </v>
          </cell>
          <cell r="P359">
            <v>1070</v>
          </cell>
          <cell r="Q359" t="str">
            <v>/ĐHKT-QĐ ngày 17/04/2018</v>
          </cell>
          <cell r="R359" t="str">
            <v>1070/ĐHKT-QĐ ngày 17/04/2018</v>
          </cell>
        </row>
        <row r="360">
          <cell r="C360" t="str">
            <v>Trịnh Ngọc Dũng 10/02/1993</v>
          </cell>
          <cell r="D360" t="str">
            <v>Trịnh Ngọc Dũng</v>
          </cell>
          <cell r="E360" t="str">
            <v>10/02/1993</v>
          </cell>
          <cell r="F360" t="str">
            <v xml:space="preserve">Quản trị rủi ro thanh khoản tại Ngân hàng thương mại cổ phần Bắc Á </v>
          </cell>
          <cell r="G360" t="str">
            <v>Tài chính - Ngân hàng</v>
          </cell>
          <cell r="H360" t="str">
            <v>Tài chính - Ngân hàng</v>
          </cell>
          <cell r="I360" t="str">
            <v>60340201</v>
          </cell>
          <cell r="J360" t="str">
            <v>QH-2016-E</v>
          </cell>
          <cell r="K360">
            <v>2</v>
          </cell>
          <cell r="L360" t="str">
            <v xml:space="preserve">Quản trị rủi ro thanh khoản tại Ngân hàng thương mại cổ phần Bắc Á </v>
          </cell>
          <cell r="M360" t="str">
            <v>PGS.TS. Lê Trung Thành</v>
          </cell>
          <cell r="N360" t="str">
            <v xml:space="preserve"> Trường ĐH Kinh tế, ĐHQG Hà Nội</v>
          </cell>
          <cell r="O360" t="str">
            <v xml:space="preserve">3550/QĐ-ĐHKT ngày  18/10/2017 </v>
          </cell>
          <cell r="P360">
            <v>1071</v>
          </cell>
          <cell r="Q360" t="str">
            <v>/ĐHKT-QĐ ngày 17/04/2018</v>
          </cell>
          <cell r="R360" t="str">
            <v>1071/ĐHKT-QĐ ngày 17/04/2018</v>
          </cell>
        </row>
        <row r="361">
          <cell r="C361" t="str">
            <v>Nguyễn Hữu Đạt 08/04/1989</v>
          </cell>
          <cell r="D361" t="str">
            <v>Nguyễn Hữu Đạt</v>
          </cell>
          <cell r="E361" t="str">
            <v>08/04/1989</v>
          </cell>
          <cell r="F361" t="str">
            <v>Chất lượng tín dụng đối với khách hàng doanh nghiệp vừa và nhỏ tại ngân hàng TMCP quân đội  - Chi Nhánh Mỹ Đình</v>
          </cell>
          <cell r="G361" t="str">
            <v>Tài chính - Ngân hàng</v>
          </cell>
          <cell r="H361" t="str">
            <v>Tài chính - Ngân hàng</v>
          </cell>
          <cell r="I361" t="str">
            <v>60340201</v>
          </cell>
          <cell r="J361" t="str">
            <v>QH-2016-E</v>
          </cell>
          <cell r="K361">
            <v>2</v>
          </cell>
          <cell r="L361" t="str">
            <v>Chất lượng tín dụng đối với khách hàng doanh nghiệp vừa và nhỏ tại ngân hàng TMCP quân đội  - Chi Nhánh Mỹ Đình</v>
          </cell>
          <cell r="M361" t="str">
            <v>TS Nguyễn Mạnh Hùng</v>
          </cell>
          <cell r="N361" t="str">
            <v>Ủy ban Kiểm tra trung ương</v>
          </cell>
          <cell r="O361" t="str">
            <v xml:space="preserve">3550/QĐ-ĐHKT ngày  18/10/2017 </v>
          </cell>
          <cell r="P361">
            <v>1072</v>
          </cell>
          <cell r="Q361" t="str">
            <v>/ĐHKT-QĐ ngày 17/04/2018</v>
          </cell>
          <cell r="R361" t="str">
            <v>1072/ĐHKT-QĐ ngày 17/04/2018</v>
          </cell>
        </row>
        <row r="362">
          <cell r="C362" t="str">
            <v>Phùng Ngọc Đức 11/09/1989</v>
          </cell>
          <cell r="D362" t="str">
            <v>Phùng Ngọc Đức</v>
          </cell>
          <cell r="E362" t="str">
            <v>11/09/1989</v>
          </cell>
          <cell r="F362" t="str">
            <v>Phân tích và dự báo tài chính Công ty cổ phần tập đoàn xây dựng Hòa Bình</v>
          </cell>
          <cell r="G362" t="str">
            <v>Tài chính - Ngân hàng</v>
          </cell>
          <cell r="H362" t="str">
            <v>Tài chính - Ngân hàng</v>
          </cell>
          <cell r="I362" t="str">
            <v>60340201</v>
          </cell>
          <cell r="J362" t="str">
            <v>QH-2016-E</v>
          </cell>
          <cell r="K362">
            <v>2</v>
          </cell>
          <cell r="L362" t="str">
            <v>Phân tích và dự báo tài chính Công ty cổ phần tập đoàn xây dựng Hòa Bình</v>
          </cell>
          <cell r="M362" t="str">
            <v>TS. Nguyễn Thị Hương Liên</v>
          </cell>
          <cell r="N362" t="str">
            <v xml:space="preserve"> Trường ĐH Kinh tế, ĐHQG Hà Nội</v>
          </cell>
          <cell r="O362" t="str">
            <v xml:space="preserve">3550/QĐ-ĐHKT ngày  18/10/2017 </v>
          </cell>
          <cell r="P362">
            <v>1073</v>
          </cell>
          <cell r="Q362" t="str">
            <v>/ĐHKT-QĐ ngày 17/04/2018</v>
          </cell>
          <cell r="R362" t="str">
            <v>1073/ĐHKT-QĐ ngày 17/04/2018</v>
          </cell>
        </row>
        <row r="363">
          <cell r="C363" t="str">
            <v>Nguyễn Văn Đức 22/08/1994</v>
          </cell>
          <cell r="D363" t="str">
            <v>Nguyễn Văn Đức</v>
          </cell>
          <cell r="E363" t="str">
            <v>22/08/1994</v>
          </cell>
          <cell r="F363" t="str">
            <v>Áp dụng hiệp ước Basel II vào công tác quản trị rủi ro của Ngân hàng TMCP Việt Nam Thịnh Vượng</v>
          </cell>
          <cell r="G363" t="str">
            <v>Tài chính - Ngân hàng</v>
          </cell>
          <cell r="H363" t="str">
            <v>Tài chính - Ngân hàng</v>
          </cell>
          <cell r="I363" t="str">
            <v>60340201</v>
          </cell>
          <cell r="J363" t="str">
            <v>QH-2016-E</v>
          </cell>
          <cell r="K363">
            <v>2</v>
          </cell>
          <cell r="L363" t="str">
            <v>Áp dụng hiệp ước Basel II vào công tác quản trị rủi ro của Ngân hàng TMCP Việt Nam Thịnh Vượng</v>
          </cell>
          <cell r="M363" t="str">
            <v>TS. Đinh Xuân Cường</v>
          </cell>
          <cell r="N363" t="str">
            <v>Nguyên cán bộ Trường ĐH Kinh tế, ĐHQGHN</v>
          </cell>
          <cell r="O363" t="str">
            <v xml:space="preserve">3550/QĐ-ĐHKT ngày  18/10/2017 </v>
          </cell>
          <cell r="P363">
            <v>1074</v>
          </cell>
          <cell r="Q363" t="str">
            <v>/ĐHKT-QĐ ngày 17/04/2018</v>
          </cell>
          <cell r="R363" t="str">
            <v>1074/ĐHKT-QĐ ngày 17/04/2018</v>
          </cell>
        </row>
        <row r="364">
          <cell r="C364" t="str">
            <v>Nguyễn Bá Giang 22/04/1987</v>
          </cell>
          <cell r="D364" t="str">
            <v>Nguyễn Bá Giang</v>
          </cell>
          <cell r="E364" t="str">
            <v>22/04/1987</v>
          </cell>
          <cell r="F364" t="str">
            <v>Phát triển hoạt động thu hồi nợ ngoại bảng tại Ngân hàng TMCP Đầu tư và Phát triển Việt Nam</v>
          </cell>
          <cell r="G364" t="str">
            <v>Tài chính - Ngân hàng</v>
          </cell>
          <cell r="H364" t="str">
            <v>Tài chính - Ngân hàng</v>
          </cell>
          <cell r="I364" t="str">
            <v>60340201</v>
          </cell>
          <cell r="J364" t="str">
            <v>QH-2016-E</v>
          </cell>
          <cell r="K364">
            <v>2</v>
          </cell>
          <cell r="L364" t="str">
            <v>Phát triển hoạt động thu hồi nợ ngoại bảng tại Ngân hàng TMCP Đầu tư và Phát triển Việt Nam</v>
          </cell>
          <cell r="M364" t="str">
            <v>TS. Nguyễn Phú Hà</v>
          </cell>
          <cell r="N364" t="str">
            <v xml:space="preserve"> Trường ĐH Kinh tế, ĐHQG Hà Nội</v>
          </cell>
          <cell r="O364" t="str">
            <v xml:space="preserve">3550/QĐ-ĐHKT ngày  18/10/2017 </v>
          </cell>
          <cell r="P364">
            <v>1075</v>
          </cell>
          <cell r="Q364" t="str">
            <v>/ĐHKT-QĐ ngày 17/04/2018</v>
          </cell>
          <cell r="R364" t="str">
            <v>1075/ĐHKT-QĐ ngày 17/04/2018</v>
          </cell>
        </row>
        <row r="365">
          <cell r="C365" t="str">
            <v>Nguyễn Thị Hương Giang 26/03/1989</v>
          </cell>
          <cell r="D365" t="str">
            <v>Nguyễn Thị Hương Giang</v>
          </cell>
          <cell r="E365" t="str">
            <v>26/03/1989</v>
          </cell>
          <cell r="F365" t="str">
            <v>Quản trị rủi ro tín dụng doanh nghiệp tại Ngân hàng TMCP Đầu tư và phát triển Việt Nam - Chi nhánh Hà Tây</v>
          </cell>
          <cell r="G365" t="str">
            <v>Tài chính - Ngân hàng</v>
          </cell>
          <cell r="H365" t="str">
            <v>Tài chính - Ngân hàng</v>
          </cell>
          <cell r="I365" t="str">
            <v>60340201</v>
          </cell>
          <cell r="J365" t="str">
            <v>QH-2016-E</v>
          </cell>
          <cell r="K365">
            <v>2</v>
          </cell>
          <cell r="L365" t="str">
            <v>Quản trị rủi ro tín dụng doanh nghiệp tại Ngân hàng TMCP Đầu tư và phát triển Việt Nam - Chi nhánh Hà Tây</v>
          </cell>
          <cell r="M365" t="str">
            <v>TS. Đinh Thị Thanh Vân</v>
          </cell>
          <cell r="N365" t="str">
            <v xml:space="preserve"> Trường ĐH Kinh tế, ĐHQG Hà Nội</v>
          </cell>
          <cell r="O365" t="str">
            <v xml:space="preserve">3550/QĐ-ĐHKT ngày  18/10/2017 </v>
          </cell>
          <cell r="P365">
            <v>1076</v>
          </cell>
          <cell r="Q365" t="str">
            <v>/ĐHKT-QĐ ngày 17/04/2018</v>
          </cell>
          <cell r="R365" t="str">
            <v>1076/ĐHKT-QĐ ngày 17/04/2018</v>
          </cell>
        </row>
        <row r="366">
          <cell r="C366" t="str">
            <v>Nguyễn Thị Thu Hà 19/03/1992</v>
          </cell>
          <cell r="D366" t="str">
            <v>Nguyễn Thị Thu Hà</v>
          </cell>
          <cell r="E366" t="str">
            <v>19/03/1992</v>
          </cell>
          <cell r="F366" t="str">
            <v>Phát triển cho vay hộ nghèo và các đối tượng chính sách tại Ngân hàng Chính sách xã hội chi nhánh tỉnh Nam Định</v>
          </cell>
          <cell r="G366" t="str">
            <v>Tài chính - Ngân hàng</v>
          </cell>
          <cell r="H366" t="str">
            <v>Tài chính - Ngân hàng</v>
          </cell>
          <cell r="I366" t="str">
            <v>60340201</v>
          </cell>
          <cell r="J366" t="str">
            <v>QH-2016-E</v>
          </cell>
          <cell r="K366">
            <v>2</v>
          </cell>
          <cell r="L366" t="str">
            <v>Phát triển cho vay hộ nghèo và các đối tượng chính sách tại Ngân hàng Chính sách xã hội chi nhánh tỉnh Nam Định</v>
          </cell>
          <cell r="M366" t="str">
            <v>TS. Nguyễn Phú Hà</v>
          </cell>
          <cell r="N366" t="str">
            <v xml:space="preserve"> Trường ĐH Kinh tế, ĐHQG Hà Nội</v>
          </cell>
          <cell r="O366" t="str">
            <v xml:space="preserve">3550/QĐ-ĐHKT ngày  18/10/2017 </v>
          </cell>
          <cell r="P366">
            <v>1077</v>
          </cell>
          <cell r="Q366" t="str">
            <v>/ĐHKT-QĐ ngày 17/04/2018</v>
          </cell>
          <cell r="R366" t="str">
            <v>1077/ĐHKT-QĐ ngày 17/04/2018</v>
          </cell>
        </row>
        <row r="367">
          <cell r="C367" t="str">
            <v>Nguyễn Thị Thanh Hải 28/03/1979</v>
          </cell>
          <cell r="D367" t="str">
            <v>Nguyễn Thị Thanh Hải</v>
          </cell>
          <cell r="E367" t="str">
            <v>28/03/1979</v>
          </cell>
          <cell r="F367" t="str">
            <v>Chất lượng tín dụng tại ngân hàng chính sách xã hội tỉnh Yên Bái</v>
          </cell>
          <cell r="G367" t="str">
            <v>Tài chính - Ngân hàng</v>
          </cell>
          <cell r="H367" t="str">
            <v>Tài chính - Ngân hàng</v>
          </cell>
          <cell r="I367" t="str">
            <v>60340201</v>
          </cell>
          <cell r="J367" t="str">
            <v>QH-2016-E</v>
          </cell>
          <cell r="K367">
            <v>2</v>
          </cell>
          <cell r="L367" t="str">
            <v>Chất lượng tín dụng tại ngân hàng chính sách xã hội tỉnh Yên Bái</v>
          </cell>
          <cell r="M367" t="str">
            <v>PGS.TS. Lê Thị Kim Nhung</v>
          </cell>
          <cell r="N367" t="str">
            <v>Ban kinh tế trung ương</v>
          </cell>
          <cell r="O367" t="str">
            <v xml:space="preserve">3550/QĐ-ĐHKT ngày  18/10/2017 </v>
          </cell>
          <cell r="P367">
            <v>1078</v>
          </cell>
          <cell r="Q367" t="str">
            <v>/ĐHKT-QĐ ngày 17/04/2018</v>
          </cell>
          <cell r="R367" t="str">
            <v>1078/ĐHKT-QĐ ngày 17/04/2018</v>
          </cell>
        </row>
        <row r="368">
          <cell r="C368" t="str">
            <v>Nguyễn Thị Hằng 20/05/1981</v>
          </cell>
          <cell r="D368" t="str">
            <v>Nguyễn Thị Hằng</v>
          </cell>
          <cell r="E368" t="str">
            <v>20/05/1981</v>
          </cell>
          <cell r="F368" t="str">
            <v>Sản phẩm tài chính vi mô của ngân hàng chính sách xã hội đối với giảm nghèo và xây dựng nông thôn trên địa bàn huyện Ba Vì</v>
          </cell>
          <cell r="G368" t="str">
            <v>Tài chính - Ngân hàng</v>
          </cell>
          <cell r="H368" t="str">
            <v>Tài chính - Ngân hàng</v>
          </cell>
          <cell r="I368" t="str">
            <v>60340201</v>
          </cell>
          <cell r="J368" t="str">
            <v>QH-2016-E</v>
          </cell>
          <cell r="K368">
            <v>2</v>
          </cell>
          <cell r="L368" t="str">
            <v>Sản phẩm tài chính vi mô của ngân hàng chính sách xã hội đối với giảm nghèo và xây dựng nông thôn trên địa bàn huyện Ba Vì</v>
          </cell>
          <cell r="M368" t="str">
            <v>TS. Nguyễn Xuân Thành</v>
          </cell>
          <cell r="N368" t="str">
            <v>Cục Thuế Hà Nội</v>
          </cell>
          <cell r="O368" t="str">
            <v xml:space="preserve">3550/QĐ-ĐHKT ngày  18/10/2017 </v>
          </cell>
          <cell r="P368">
            <v>1079</v>
          </cell>
          <cell r="Q368" t="str">
            <v>/ĐHKT-QĐ ngày 17/04/2018</v>
          </cell>
          <cell r="R368" t="str">
            <v>1079/ĐHKT-QĐ ngày 17/04/2018</v>
          </cell>
        </row>
        <row r="369">
          <cell r="C369" t="str">
            <v>Trần Thị Thu Hiền 30/04/1992</v>
          </cell>
          <cell r="D369" t="str">
            <v>Trần Thị Thu Hiền</v>
          </cell>
          <cell r="E369" t="str">
            <v>30/04/1992</v>
          </cell>
          <cell r="F369" t="str">
            <v>Hoàn thiện công tác kiểm soát chi ngân sách Nhà nước tại KBNN Hoàng Mai</v>
          </cell>
          <cell r="G369" t="str">
            <v>Tài chính - Ngân hàng</v>
          </cell>
          <cell r="H369" t="str">
            <v>Tài chính - Ngân hàng</v>
          </cell>
          <cell r="I369" t="str">
            <v>60340201</v>
          </cell>
          <cell r="J369" t="str">
            <v>QH-2016-E</v>
          </cell>
          <cell r="K369">
            <v>2</v>
          </cell>
          <cell r="L369" t="str">
            <v>Hoàn thiện công tác kiểm soát chi ngân sách Nhà nước tại KBNN Hoàng Mai</v>
          </cell>
          <cell r="M369" t="str">
            <v>PGS.TS. Nguyễn Văn Hiệu</v>
          </cell>
          <cell r="N369" t="str">
            <v>Trường ĐH Kinh tế, ĐHQG Hà Nội</v>
          </cell>
          <cell r="O369" t="str">
            <v xml:space="preserve">3550/QĐ-ĐHKT ngày  18/10/2017 </v>
          </cell>
          <cell r="P369">
            <v>1080</v>
          </cell>
          <cell r="Q369" t="str">
            <v>/ĐHKT-QĐ ngày 17/04/2018</v>
          </cell>
          <cell r="R369" t="str">
            <v>1080/ĐHKT-QĐ ngày 17/04/2018</v>
          </cell>
        </row>
        <row r="370">
          <cell r="C370" t="str">
            <v>Nguyễn Xuân Hiển 28/05/1992</v>
          </cell>
          <cell r="D370" t="str">
            <v>Nguyễn Xuân Hiển</v>
          </cell>
          <cell r="E370" t="str">
            <v>28/05/1992</v>
          </cell>
          <cell r="F370" t="str">
            <v>Chất lượng tín dụng doanh nghiệp tại Ngân hàng TMCP Bắc Á Chi nhánh Hàng Đậu</v>
          </cell>
          <cell r="G370" t="str">
            <v>Tài chính - Ngân hàng</v>
          </cell>
          <cell r="H370" t="str">
            <v>Tài chính - Ngân hàng</v>
          </cell>
          <cell r="I370" t="str">
            <v>60340201</v>
          </cell>
          <cell r="J370" t="str">
            <v>QH-2016-E</v>
          </cell>
          <cell r="K370">
            <v>2</v>
          </cell>
          <cell r="L370" t="str">
            <v>Chất lượng tín dụng doanh nghiệp tại Ngân hàng TMCP Bắc Á Chi nhánh Hàng Đậu</v>
          </cell>
          <cell r="M370" t="str">
            <v>TS. Trần Thị Vân Anh</v>
          </cell>
          <cell r="N370" t="str">
            <v xml:space="preserve"> Trường ĐH Kinh tế, ĐHQG Hà Nội</v>
          </cell>
          <cell r="O370" t="str">
            <v xml:space="preserve">3550/QĐ-ĐHKT ngày  18/10/2017 </v>
          </cell>
          <cell r="P370">
            <v>1081</v>
          </cell>
          <cell r="Q370" t="str">
            <v>/ĐHKT-QĐ ngày 17/04/2018</v>
          </cell>
          <cell r="R370" t="str">
            <v>1081/ĐHKT-QĐ ngày 17/04/2018</v>
          </cell>
        </row>
        <row r="371">
          <cell r="C371" t="str">
            <v>Đặng Thị Quỳnh Hoa 21/01/1990</v>
          </cell>
          <cell r="D371" t="str">
            <v>Đặng Thị Quỳnh Hoa</v>
          </cell>
          <cell r="E371" t="str">
            <v>21/01/1990</v>
          </cell>
          <cell r="F371" t="str">
            <v>Hiệu quả sử dụng tài sản tại công ty cổ phần Coteccons</v>
          </cell>
          <cell r="G371" t="str">
            <v>Tài chính - Ngân hàng</v>
          </cell>
          <cell r="H371" t="str">
            <v>Tài chính - Ngân hàng</v>
          </cell>
          <cell r="I371" t="str">
            <v>60340201</v>
          </cell>
          <cell r="J371" t="str">
            <v>QH-2016-E</v>
          </cell>
          <cell r="K371">
            <v>2</v>
          </cell>
          <cell r="L371" t="str">
            <v>Hiệu quả sử dụng tài sản tại công ty cổ phần Coteccons</v>
          </cell>
          <cell r="M371" t="str">
            <v>TS. Nguyễn Thế Hùng</v>
          </cell>
          <cell r="N371" t="str">
            <v xml:space="preserve"> Trường ĐH Kinh tế, ĐHQG Hà Nội</v>
          </cell>
          <cell r="O371" t="str">
            <v xml:space="preserve">3550/QĐ-ĐHKT ngày  18/10/2017 </v>
          </cell>
          <cell r="P371">
            <v>1082</v>
          </cell>
          <cell r="Q371" t="str">
            <v>/ĐHKT-QĐ ngày 17/04/2018</v>
          </cell>
          <cell r="R371" t="str">
            <v>1082/ĐHKT-QĐ ngày 17/04/2018</v>
          </cell>
        </row>
        <row r="372">
          <cell r="C372" t="str">
            <v>Trần Kim Hoàn 19/10/1989</v>
          </cell>
          <cell r="D372" t="str">
            <v>Trần Kim Hoàn</v>
          </cell>
          <cell r="E372" t="str">
            <v>19/10/1989</v>
          </cell>
          <cell r="F372" t="str">
            <v>Quản trị danh mục đầu tư tại ngân hàng TMCP đầu tư và phát triển Việt Nam</v>
          </cell>
          <cell r="G372" t="str">
            <v>Tài chính - Ngân hàng</v>
          </cell>
          <cell r="H372" t="str">
            <v>Tài chính - Ngân hàng</v>
          </cell>
          <cell r="I372" t="str">
            <v>60340201</v>
          </cell>
          <cell r="J372" t="str">
            <v>QH-2016-E</v>
          </cell>
          <cell r="K372">
            <v>2</v>
          </cell>
          <cell r="L372" t="str">
            <v>Quản trị danh mục đầu tư tại ngân hàng TMCP đầu tư và phát triển Việt Nam</v>
          </cell>
          <cell r="M372" t="str">
            <v>TS. Trần Thị Vân Anh</v>
          </cell>
          <cell r="N372" t="str">
            <v xml:space="preserve"> Trường ĐH Kinh tế, ĐHQG Hà Nội</v>
          </cell>
          <cell r="O372" t="str">
            <v xml:space="preserve">3550/QĐ-ĐHKT ngày  18/10/2017 </v>
          </cell>
          <cell r="P372">
            <v>1083</v>
          </cell>
          <cell r="Q372" t="str">
            <v>/ĐHKT-QĐ ngày 17/04/2018</v>
          </cell>
          <cell r="R372" t="str">
            <v>1083/ĐHKT-QĐ ngày 17/04/2018</v>
          </cell>
        </row>
        <row r="373">
          <cell r="C373" t="str">
            <v>Nguyễn Đức Hùng 05/08/1986</v>
          </cell>
          <cell r="D373" t="str">
            <v>Nguyễn Đức Hùng</v>
          </cell>
          <cell r="E373" t="str">
            <v>05/08/1986</v>
          </cell>
          <cell r="F373" t="str">
            <v>Phát triển hoạt động cho vay mua ô tô với khách hàng cá nhân tại Ngân hàng TMCP Kỹ Thương Việt Nam</v>
          </cell>
          <cell r="G373" t="str">
            <v>Tài chính - Ngân hàng</v>
          </cell>
          <cell r="H373" t="str">
            <v>Tài chính - Ngân hàng</v>
          </cell>
          <cell r="I373" t="str">
            <v>60340201</v>
          </cell>
          <cell r="J373" t="str">
            <v>QH-2016-E</v>
          </cell>
          <cell r="K373">
            <v>2</v>
          </cell>
          <cell r="L373" t="str">
            <v>Phát triển hoạt động cho vay mua ô tô với khách hàng cá nhân tại Ngân hàng TMCP Kỹ Thương Việt Nam</v>
          </cell>
          <cell r="M373" t="str">
            <v>TS. Đặng Công Hoàn</v>
          </cell>
          <cell r="N373" t="str">
            <v>Ngân hàng Techcombank</v>
          </cell>
          <cell r="O373" t="str">
            <v xml:space="preserve">3550/QĐ-ĐHKT ngày  18/10/2017 </v>
          </cell>
          <cell r="P373">
            <v>1084</v>
          </cell>
          <cell r="Q373" t="str">
            <v>/ĐHKT-QĐ ngày 17/04/2018</v>
          </cell>
          <cell r="R373" t="str">
            <v>1084/ĐHKT-QĐ ngày 17/04/2018</v>
          </cell>
        </row>
        <row r="374">
          <cell r="C374" t="str">
            <v>Nguyễn Mạnh Hùng 05/10/1991</v>
          </cell>
          <cell r="D374" t="str">
            <v>Nguyễn Mạnh Hùng</v>
          </cell>
          <cell r="E374" t="str">
            <v>05/10/1991</v>
          </cell>
          <cell r="F374" t="str">
            <v>Cải thiện hệ thống xếp hạng tín dụng cá nhân của ngân hàng thương mại cổ phần Đầu tư và Phát triển Việt Nam</v>
          </cell>
          <cell r="G374" t="str">
            <v>Tài chính - Ngân hàng</v>
          </cell>
          <cell r="H374" t="str">
            <v>Tài chính - Ngân hàng</v>
          </cell>
          <cell r="I374" t="str">
            <v>60340201</v>
          </cell>
          <cell r="J374" t="str">
            <v>QH-2016-E</v>
          </cell>
          <cell r="K374">
            <v>2</v>
          </cell>
          <cell r="L374" t="str">
            <v>Cải thiện hệ thống xếp hạng tín dụng cá nhân của ngân hàng thương mại cổ phần Đầu tư và Phát triển Việt Nam</v>
          </cell>
          <cell r="M374" t="str">
            <v>TS. Nguyễn Xuân Quang</v>
          </cell>
          <cell r="N374" t="str">
            <v>Trường Đào tạo BIDV</v>
          </cell>
          <cell r="O374" t="str">
            <v xml:space="preserve">3550/QĐ-ĐHKT ngày  18/10/2017 </v>
          </cell>
          <cell r="P374">
            <v>1085</v>
          </cell>
          <cell r="Q374" t="str">
            <v>/ĐHKT-QĐ ngày 17/04/2018</v>
          </cell>
          <cell r="R374" t="str">
            <v>1085/ĐHKT-QĐ ngày 17/04/2018</v>
          </cell>
        </row>
        <row r="375">
          <cell r="C375" t="str">
            <v>Vũ Xuân Huy 14/11/1990</v>
          </cell>
          <cell r="D375" t="str">
            <v>Vũ Xuân Huy</v>
          </cell>
          <cell r="E375" t="str">
            <v>14/11/1990</v>
          </cell>
          <cell r="F375" t="str">
            <v>Quản trị rủi ro tín dụng tín chấp tại Ngân hàng Việt Nam Thịnh Vượng - Chi nhánh Bắc Ninh</v>
          </cell>
          <cell r="G375" t="str">
            <v>Tài chính - Ngân hàng</v>
          </cell>
          <cell r="H375" t="str">
            <v>Tài chính - Ngân hàng</v>
          </cell>
          <cell r="I375" t="str">
            <v>60340201</v>
          </cell>
          <cell r="J375" t="str">
            <v>QH-2016-E</v>
          </cell>
          <cell r="K375">
            <v>2</v>
          </cell>
          <cell r="L375" t="str">
            <v>Quản trị rủi ro tín dụng tín chấp tại Ngân hàng Việt Nam Thịnh Vượng - Chi nhánh Bắc Ninh</v>
          </cell>
          <cell r="M375" t="str">
            <v>TS. Lưu Quốc Đạt</v>
          </cell>
          <cell r="N375" t="str">
            <v xml:space="preserve"> Trường ĐH Kinh tế, ĐHQG Hà Nội</v>
          </cell>
          <cell r="O375" t="str">
            <v xml:space="preserve">3550/QĐ-ĐHKT ngày  18/10/2017 </v>
          </cell>
          <cell r="P375">
            <v>1086</v>
          </cell>
          <cell r="Q375" t="str">
            <v>/ĐHKT-QĐ ngày 17/04/2018</v>
          </cell>
          <cell r="R375" t="str">
            <v>1086/ĐHKT-QĐ ngày 17/04/2018</v>
          </cell>
        </row>
        <row r="376">
          <cell r="C376" t="str">
            <v>Vũ Hà Huyền 20/10/1992</v>
          </cell>
          <cell r="D376" t="str">
            <v>Vũ Hà Huyền</v>
          </cell>
          <cell r="E376" t="str">
            <v>20/10/1992</v>
          </cell>
          <cell r="F376" t="str">
            <v>Vai trò của Hiệp hội ngân hàng trong việc thực thi chính sách tiền tệ ở Việt Nam</v>
          </cell>
          <cell r="G376" t="str">
            <v>Tài chính - Ngân hàng</v>
          </cell>
          <cell r="H376" t="str">
            <v>Tài chính - Ngân hàng</v>
          </cell>
          <cell r="I376" t="str">
            <v>60340201</v>
          </cell>
          <cell r="J376" t="str">
            <v>QH-2016-E</v>
          </cell>
          <cell r="K376">
            <v>2</v>
          </cell>
          <cell r="L376" t="str">
            <v>Vai trò của Hiệp hội ngân hàng trong việc thực thi chính sách tiền tệ ở Việt Nam</v>
          </cell>
          <cell r="M376" t="str">
            <v>TS. Lê Thị Kim Xuân</v>
          </cell>
          <cell r="N376" t="str">
            <v>Hiệp hội Ngân hàng Việt Nam</v>
          </cell>
          <cell r="O376" t="str">
            <v xml:space="preserve">3550/QĐ-ĐHKT ngày  18/10/2017 </v>
          </cell>
          <cell r="P376">
            <v>1087</v>
          </cell>
          <cell r="Q376" t="str">
            <v>/ĐHKT-QĐ ngày 17/04/2018</v>
          </cell>
          <cell r="R376" t="str">
            <v>1087/ĐHKT-QĐ ngày 17/04/2018</v>
          </cell>
        </row>
        <row r="377">
          <cell r="C377" t="str">
            <v>Hoàng Thanh Huyền 12/12/1980</v>
          </cell>
          <cell r="D377" t="str">
            <v>Hoàng Thanh Huyền</v>
          </cell>
          <cell r="E377" t="str">
            <v>12/12/1980</v>
          </cell>
          <cell r="F377" t="str">
            <v>Xử lý nợ xấu trong hệ thống ngân hàng TMCP Công Thương Việt Nam</v>
          </cell>
          <cell r="G377" t="str">
            <v>Tài chính - Ngân hàng</v>
          </cell>
          <cell r="H377" t="str">
            <v>Tài chính - Ngân hàng</v>
          </cell>
          <cell r="I377" t="str">
            <v>60340201</v>
          </cell>
          <cell r="J377" t="str">
            <v>QH-2016-E</v>
          </cell>
          <cell r="K377">
            <v>2</v>
          </cell>
          <cell r="L377" t="str">
            <v>Xử lý nợ xấu trong hệ thống ngân hàng TMCP Công Thương Việt Nam</v>
          </cell>
          <cell r="M377" t="str">
            <v>TS. Đinh Thị Thanh Vân</v>
          </cell>
          <cell r="N377" t="str">
            <v xml:space="preserve"> Trường ĐH Kinh tế, ĐHQG Hà Nội</v>
          </cell>
          <cell r="O377" t="str">
            <v xml:space="preserve">3550/QĐ-ĐHKT ngày  18/10/2017 </v>
          </cell>
          <cell r="P377">
            <v>1088</v>
          </cell>
          <cell r="Q377" t="str">
            <v>/ĐHKT-QĐ ngày 17/04/2018</v>
          </cell>
          <cell r="R377" t="str">
            <v>1088/ĐHKT-QĐ ngày 17/04/2018</v>
          </cell>
        </row>
        <row r="378">
          <cell r="C378" t="str">
            <v>Đỗ Thị Huyền 17/10/1987</v>
          </cell>
          <cell r="D378" t="str">
            <v>Đỗ Thị Huyền</v>
          </cell>
          <cell r="E378" t="str">
            <v>17/10/1987</v>
          </cell>
          <cell r="F378" t="str">
            <v>Nâng cao mức độ an toàn vốn tại ngân hàng TMCP Bưu điên Liên Việt</v>
          </cell>
          <cell r="G378" t="str">
            <v>Tài chính - Ngân hàng</v>
          </cell>
          <cell r="H378" t="str">
            <v>Tài chính - Ngân hàng</v>
          </cell>
          <cell r="I378" t="str">
            <v>60340201</v>
          </cell>
          <cell r="J378" t="str">
            <v>QH-2016-E</v>
          </cell>
          <cell r="K378">
            <v>2</v>
          </cell>
          <cell r="L378" t="str">
            <v>Nâng cao mức độ an toàn vốn tại ngân hàng TMCP Bưu điên Liên Việt</v>
          </cell>
          <cell r="M378" t="str">
            <v>PGS.TS. Lê Trung Thành</v>
          </cell>
          <cell r="N378" t="str">
            <v xml:space="preserve"> Trường ĐH Kinh tế, ĐHQG Hà Nội</v>
          </cell>
          <cell r="O378" t="str">
            <v xml:space="preserve">3550/QĐ-ĐHKT ngày  18/10/2017 </v>
          </cell>
          <cell r="P378">
            <v>1089</v>
          </cell>
          <cell r="Q378" t="str">
            <v>/ĐHKT-QĐ ngày 17/04/2018</v>
          </cell>
          <cell r="R378" t="str">
            <v>1089/ĐHKT-QĐ ngày 17/04/2018</v>
          </cell>
        </row>
        <row r="379">
          <cell r="C379" t="str">
            <v>Nguyễn Thị Thu Hương 02/09/1991</v>
          </cell>
          <cell r="D379" t="str">
            <v>Nguyễn Thị Thu Hương</v>
          </cell>
          <cell r="E379" t="str">
            <v>02/09/1991</v>
          </cell>
          <cell r="F379" t="str">
            <v>Hoàn thiện hệ thống xếp hạng tín dụng khách hàng doanh nghiệp tại Ngân hàng Thương mại TNHH MTV Đại Dương</v>
          </cell>
          <cell r="G379" t="str">
            <v>Tài chính - Ngân hàng</v>
          </cell>
          <cell r="H379" t="str">
            <v>Tài chính - Ngân hàng</v>
          </cell>
          <cell r="I379" t="str">
            <v>60340201</v>
          </cell>
          <cell r="J379" t="str">
            <v>QH-2016-E</v>
          </cell>
          <cell r="K379">
            <v>2</v>
          </cell>
          <cell r="L379" t="str">
            <v>Hoàn thiện hệ thống xếp hạng tín dụng khách hàng doanh nghiệp tại Ngân hàng Thương mại TNHH MTV Đại Dương</v>
          </cell>
          <cell r="M379" t="str">
            <v>TS. Đinh Xuân Cường</v>
          </cell>
          <cell r="N379" t="str">
            <v>Nguyên cán bộ Trường ĐH Kinh tế, ĐHQGHN</v>
          </cell>
          <cell r="O379" t="str">
            <v xml:space="preserve">3550/QĐ-ĐHKT ngày  18/10/2017 </v>
          </cell>
          <cell r="P379">
            <v>1090</v>
          </cell>
          <cell r="Q379" t="str">
            <v>/ĐHKT-QĐ ngày 17/04/2018</v>
          </cell>
          <cell r="R379" t="str">
            <v>1090/ĐHKT-QĐ ngày 17/04/2018</v>
          </cell>
        </row>
        <row r="380">
          <cell r="C380" t="str">
            <v>Thẩm Thị Thu Hương 07/07/1989</v>
          </cell>
          <cell r="D380" t="str">
            <v>Thẩm Thị Thu Hương</v>
          </cell>
          <cell r="E380" t="str">
            <v>07/07/1989</v>
          </cell>
          <cell r="F380" t="str">
            <v>Phát triển dịch vụ ngân hàng điện tử tại Ngân hàng TMCP Sài Gòn Công Thương</v>
          </cell>
          <cell r="G380" t="str">
            <v>Tài chính - Ngân hàng</v>
          </cell>
          <cell r="H380" t="str">
            <v>Tài chính - Ngân hàng</v>
          </cell>
          <cell r="I380" t="str">
            <v>60340201</v>
          </cell>
          <cell r="J380" t="str">
            <v>QH-2016-E</v>
          </cell>
          <cell r="K380">
            <v>2</v>
          </cell>
          <cell r="L380" t="str">
            <v>Phát triển dịch vụ ngân hàng điện tử tại Ngân hàng TMCP Sài Gòn Công Thương</v>
          </cell>
          <cell r="M380" t="str">
            <v>PGS.TS. Lê Trung Thành</v>
          </cell>
          <cell r="N380" t="str">
            <v xml:space="preserve"> Trường ĐH Kinh tế, ĐHQG Hà Nội</v>
          </cell>
          <cell r="O380" t="str">
            <v xml:space="preserve">3550/QĐ-ĐHKT ngày  18/10/2017 </v>
          </cell>
          <cell r="P380">
            <v>1091</v>
          </cell>
          <cell r="Q380" t="str">
            <v>/ĐHKT-QĐ ngày 17/04/2018</v>
          </cell>
          <cell r="R380" t="str">
            <v>1091/ĐHKT-QĐ ngày 17/04/2018</v>
          </cell>
        </row>
        <row r="381">
          <cell r="C381" t="str">
            <v>Phạm Quang Khánh 21/08/1989</v>
          </cell>
          <cell r="D381" t="str">
            <v>Phạm Quang Khánh</v>
          </cell>
          <cell r="E381" t="str">
            <v>21/08/1989</v>
          </cell>
          <cell r="F381" t="str">
            <v>Phát triển hoạt động môi giới chứng khoán tại công ty cổ phần chứng khoán Vndirect</v>
          </cell>
          <cell r="G381" t="str">
            <v>Tài chính - Ngân hàng</v>
          </cell>
          <cell r="H381" t="str">
            <v>Tài chính - Ngân hàng</v>
          </cell>
          <cell r="I381" t="str">
            <v>60340201</v>
          </cell>
          <cell r="J381" t="str">
            <v>QH-2016-E</v>
          </cell>
          <cell r="K381">
            <v>2</v>
          </cell>
          <cell r="L381" t="str">
            <v>Phát triển hoạt động môi giới chứng khoán tại công ty cổ phần chứng khoán Vndirect</v>
          </cell>
          <cell r="M381" t="str">
            <v>PGS.TS. Lê Hoàng Nga</v>
          </cell>
          <cell r="N381" t="str">
            <v>Trung tâm nghiên cứu khoa học và đạo tạo chứng khoán</v>
          </cell>
          <cell r="O381" t="str">
            <v xml:space="preserve">3550/QĐ-ĐHKT ngày  18/10/2017 </v>
          </cell>
          <cell r="P381">
            <v>1092</v>
          </cell>
          <cell r="Q381" t="str">
            <v>/ĐHKT-QĐ ngày 17/04/2018</v>
          </cell>
          <cell r="R381" t="str">
            <v>1092/ĐHKT-QĐ ngày 17/04/2018</v>
          </cell>
        </row>
        <row r="382">
          <cell r="C382" t="str">
            <v>Lê Thị Kim Liên 05/09/1982</v>
          </cell>
          <cell r="D382" t="str">
            <v>Lê Thị Kim Liên</v>
          </cell>
          <cell r="E382" t="str">
            <v>05/09/1982</v>
          </cell>
          <cell r="F382" t="str">
            <v>Tăng trưởng thu nhập từ hoạt động phi tín dụng tại Ngân hàng TMCP Quân Đội</v>
          </cell>
          <cell r="G382" t="str">
            <v>Tài chính - Ngân hàng</v>
          </cell>
          <cell r="H382" t="str">
            <v>Tài chính - Ngân hàng</v>
          </cell>
          <cell r="I382" t="str">
            <v>60340201</v>
          </cell>
          <cell r="J382" t="str">
            <v>QH-2016-E</v>
          </cell>
          <cell r="K382">
            <v>2</v>
          </cell>
          <cell r="L382" t="str">
            <v>Tăng trưởng thu nhập từ hoạt động phi tín dụng tại Ngân hàng TMCP Quân Đội</v>
          </cell>
          <cell r="M382" t="str">
            <v>TS. Phạm Bảo Khánh</v>
          </cell>
          <cell r="N382" t="str">
            <v>Bảo hiểm tiền gửi VN</v>
          </cell>
          <cell r="O382" t="str">
            <v xml:space="preserve">3550/QĐ-ĐHKT ngày  18/10/2017 </v>
          </cell>
          <cell r="P382">
            <v>1093</v>
          </cell>
          <cell r="Q382" t="str">
            <v>/ĐHKT-QĐ ngày 17/04/2018</v>
          </cell>
          <cell r="R382" t="str">
            <v>1093/ĐHKT-QĐ ngày 17/04/2018</v>
          </cell>
        </row>
        <row r="383">
          <cell r="C383" t="str">
            <v>Trần Hồng Linh 21/10/1991</v>
          </cell>
          <cell r="D383" t="str">
            <v>Trần Hồng Linh</v>
          </cell>
          <cell r="E383" t="str">
            <v>21/10/1991</v>
          </cell>
          <cell r="F383" t="str">
            <v>Phát triển dịch vụ thanh toán quốc tế tại ngân hàng TMCP xăng dầu Petrolimex</v>
          </cell>
          <cell r="G383" t="str">
            <v>Tài chính - Ngân hàng</v>
          </cell>
          <cell r="H383" t="str">
            <v>Tài chính - Ngân hàng</v>
          </cell>
          <cell r="I383" t="str">
            <v>60340201</v>
          </cell>
          <cell r="J383" t="str">
            <v>QH-2016-E</v>
          </cell>
          <cell r="K383">
            <v>2</v>
          </cell>
          <cell r="L383" t="str">
            <v>Phát triển dịch vụ thanh toán quốc tế tại ngân hàng TMCP xăng dầu Petrolimex</v>
          </cell>
          <cell r="M383" t="str">
            <v>PGS.TS. Nguyễn Văn Hiệu</v>
          </cell>
          <cell r="N383" t="str">
            <v xml:space="preserve"> Trường ĐH Kinh tế, ĐHQG Hà Nội</v>
          </cell>
          <cell r="O383" t="str">
            <v xml:space="preserve">3550/QĐ-ĐHKT ngày  18/10/2017 </v>
          </cell>
          <cell r="P383">
            <v>1094</v>
          </cell>
          <cell r="Q383" t="str">
            <v>/ĐHKT-QĐ ngày 17/04/2018</v>
          </cell>
          <cell r="R383" t="str">
            <v>1094/ĐHKT-QĐ ngày 17/04/2018</v>
          </cell>
        </row>
        <row r="384">
          <cell r="C384" t="str">
            <v>Trương Nhật Linh 08/08/1993</v>
          </cell>
          <cell r="D384" t="str">
            <v>Trương Nhật Linh</v>
          </cell>
          <cell r="E384" t="str">
            <v>08/08/1993</v>
          </cell>
          <cell r="F384" t="str">
            <v>Nâng cao hiệu quả công tác quản lý thuế giá trị gia tăng đối với các doanh nghiệp ngoài quốc doanh tại Cục thuế Bắc Giang</v>
          </cell>
          <cell r="G384" t="str">
            <v>Tài chính - Ngân hàng</v>
          </cell>
          <cell r="H384" t="str">
            <v>Tài chính - Ngân hàng</v>
          </cell>
          <cell r="I384" t="str">
            <v>60340201</v>
          </cell>
          <cell r="J384" t="str">
            <v>QH-2016-E</v>
          </cell>
          <cell r="K384">
            <v>2</v>
          </cell>
          <cell r="L384" t="str">
            <v>Nâng cao hiệu quả công tác quản lý thuế giá trị gia tăng đối với các doanh nghiệp ngoài quốc doanh tại Cục thuế Bắc Giang</v>
          </cell>
          <cell r="M384" t="str">
            <v>TS. Trần Thế Nữ</v>
          </cell>
          <cell r="N384" t="str">
            <v xml:space="preserve"> Trường ĐH Kinh tế, ĐHQG Hà Nội</v>
          </cell>
          <cell r="O384" t="str">
            <v xml:space="preserve">3550/QĐ-ĐHKT ngày  18/10/2017 </v>
          </cell>
          <cell r="P384">
            <v>1095</v>
          </cell>
          <cell r="Q384" t="str">
            <v>/ĐHKT-QĐ ngày 17/04/2018</v>
          </cell>
          <cell r="R384" t="str">
            <v>1095/ĐHKT-QĐ ngày 17/04/2018</v>
          </cell>
        </row>
        <row r="385">
          <cell r="C385" t="str">
            <v>Trần Thị Thùy Linh 03/11/1991</v>
          </cell>
          <cell r="D385" t="str">
            <v>Trần Thị Thùy Linh</v>
          </cell>
          <cell r="E385" t="str">
            <v>03/11/1991</v>
          </cell>
          <cell r="F385" t="str">
            <v>Ảnh hưởng của kinh tế vĩ mô lên hiệu quả hoạt động của các ngân hàng thương mại, chi nhánh ngân hàng nước ngoài tại Việt Nam</v>
          </cell>
          <cell r="G385" t="str">
            <v>Tài chính - Ngân hàng</v>
          </cell>
          <cell r="H385" t="str">
            <v>Tài chính - Ngân hàng</v>
          </cell>
          <cell r="I385" t="str">
            <v>60340201</v>
          </cell>
          <cell r="J385" t="str">
            <v>QH-2016-E</v>
          </cell>
          <cell r="K385">
            <v>2</v>
          </cell>
          <cell r="L385" t="str">
            <v>Ảnh hưởng của kinh tế vĩ mô lên hiệu quả hoạt động của các ngân hàng thương mại, chi nhánh ngân hàng nước ngoài tại Việt Nam</v>
          </cell>
          <cell r="M385" t="str">
            <v>TS. Lưu Quốc Đạt</v>
          </cell>
          <cell r="N385" t="str">
            <v xml:space="preserve"> Trường ĐH Kinh tế, ĐHQG Hà Nội</v>
          </cell>
          <cell r="O385" t="str">
            <v xml:space="preserve">3550/QĐ-ĐHKT ngày  18/10/2017 </v>
          </cell>
          <cell r="P385">
            <v>1096</v>
          </cell>
          <cell r="Q385" t="str">
            <v>/ĐHKT-QĐ ngày 17/04/2018</v>
          </cell>
          <cell r="R385" t="str">
            <v>1096/ĐHKT-QĐ ngày 17/04/2018</v>
          </cell>
        </row>
        <row r="386">
          <cell r="C386" t="str">
            <v>Nguyễn Thị Kim Loan 29/06/1990</v>
          </cell>
          <cell r="D386" t="str">
            <v>Nguyễn Thị Kim Loan</v>
          </cell>
          <cell r="E386" t="str">
            <v>29/06/1990</v>
          </cell>
          <cell r="F386" t="str">
            <v>Phát triển thương hiệu định hướng khách hàng tại Ngân hàng TMCP Tiên Phong (TPBank)</v>
          </cell>
          <cell r="G386" t="str">
            <v>Tài chính - Ngân hàng</v>
          </cell>
          <cell r="H386" t="str">
            <v>Tài chính - Ngân hàng</v>
          </cell>
          <cell r="I386" t="str">
            <v>60340201</v>
          </cell>
          <cell r="J386" t="str">
            <v>QH-2016-E</v>
          </cell>
          <cell r="K386">
            <v>2</v>
          </cell>
          <cell r="L386" t="str">
            <v>Phát triển thương hiệu định hướng khách hàng tại Ngân hàng TMCP Tiên Phong (TPBank)</v>
          </cell>
          <cell r="M386" t="str">
            <v>TS. Đỗ Hoài Linh</v>
          </cell>
          <cell r="N386" t="str">
            <v>Trường ĐH Kinh tế Quốc dân</v>
          </cell>
          <cell r="O386" t="str">
            <v xml:space="preserve">3550/QĐ-ĐHKT ngày  18/10/2017 </v>
          </cell>
          <cell r="P386">
            <v>1097</v>
          </cell>
          <cell r="Q386" t="str">
            <v>/ĐHKT-QĐ ngày 17/04/2018</v>
          </cell>
          <cell r="R386" t="str">
            <v>1097/ĐHKT-QĐ ngày 17/04/2018</v>
          </cell>
        </row>
        <row r="387">
          <cell r="C387" t="str">
            <v>Nguyễn Thị Hồng Minh 11/09/1988</v>
          </cell>
          <cell r="D387" t="str">
            <v>Nguyễn Thị Hồng Minh</v>
          </cell>
          <cell r="E387" t="str">
            <v>11/09/1988</v>
          </cell>
          <cell r="F387" t="str">
            <v>Nâng cao năng lực cạnh tranh của dịch vụ khách hàng cá nhân cao cấp tại ngân hàng TMCP Quân Đội</v>
          </cell>
          <cell r="G387" t="str">
            <v>Tài chính - Ngân hàng</v>
          </cell>
          <cell r="H387" t="str">
            <v>Tài chính - Ngân hàng</v>
          </cell>
          <cell r="I387" t="str">
            <v>60340201</v>
          </cell>
          <cell r="J387" t="str">
            <v>QH-2016-E</v>
          </cell>
          <cell r="K387">
            <v>2</v>
          </cell>
          <cell r="L387" t="str">
            <v>Nâng cao năng lực cạnh tranh của dịch vụ khách hàng cá nhân cao cấp tại ngân hàng TMCP Quân Đội</v>
          </cell>
          <cell r="M387" t="str">
            <v>TS. Nguyễn Cảnh Hiệp</v>
          </cell>
          <cell r="N387" t="str">
            <v>Ngân hàng Phát triển Việt Nam</v>
          </cell>
          <cell r="O387" t="str">
            <v xml:space="preserve">3550/QĐ-ĐHKT ngày  18/10/2017 </v>
          </cell>
          <cell r="P387">
            <v>1098</v>
          </cell>
          <cell r="Q387" t="str">
            <v>/ĐHKT-QĐ ngày 17/04/2018</v>
          </cell>
          <cell r="R387" t="str">
            <v>1098/ĐHKT-QĐ ngày 17/04/2018</v>
          </cell>
        </row>
        <row r="388">
          <cell r="C388" t="str">
            <v>Đinh Ngọc Minh 11/09/1988</v>
          </cell>
          <cell r="D388" t="str">
            <v>Đinh Ngọc Minh</v>
          </cell>
          <cell r="E388" t="str">
            <v>11/09/1988</v>
          </cell>
          <cell r="F388" t="str">
            <v>Phân tích tài chính doanh nghiệp trong hoạt động cho vay tín dụng đầu tư tại Ngân hàng phát triển Việt nam</v>
          </cell>
          <cell r="G388" t="str">
            <v>Tài chính - Ngân hàng</v>
          </cell>
          <cell r="H388" t="str">
            <v>Tài chính - Ngân hàng</v>
          </cell>
          <cell r="I388" t="str">
            <v>60340201</v>
          </cell>
          <cell r="J388" t="str">
            <v>QH-2016-E</v>
          </cell>
          <cell r="K388">
            <v>2</v>
          </cell>
          <cell r="L388" t="str">
            <v>Phân tích tài chính doanh nghiệp trong hoạt động cho vay tín dụng đầu tư tại Ngân hàng phát triển Việt nam</v>
          </cell>
          <cell r="M388" t="str">
            <v>TS. Nguyễn Thị Thanh Hải</v>
          </cell>
          <cell r="N388" t="str">
            <v xml:space="preserve"> Trường ĐH Kinh tế, ĐHQG Hà Nội</v>
          </cell>
          <cell r="O388" t="str">
            <v xml:space="preserve">3550/QĐ-ĐHKT ngày  18/10/2017 </v>
          </cell>
          <cell r="P388">
            <v>1099</v>
          </cell>
          <cell r="Q388" t="str">
            <v>/ĐHKT-QĐ ngày 17/04/2018</v>
          </cell>
          <cell r="R388" t="str">
            <v>1099/ĐHKT-QĐ ngày 17/04/2018</v>
          </cell>
        </row>
        <row r="389">
          <cell r="C389" t="str">
            <v>Nguyễn Tiến Nam 12/01/1985</v>
          </cell>
          <cell r="D389" t="str">
            <v>Nguyễn Tiến Nam</v>
          </cell>
          <cell r="E389" t="str">
            <v>12/01/1985</v>
          </cell>
          <cell r="F389" t="str">
            <v xml:space="preserve"> Quản lý rủi ro tín dụng đối với các Công ty tài chính tiêu dùng tại Việt Nam</v>
          </cell>
          <cell r="G389" t="str">
            <v>Tài chính - Ngân hàng</v>
          </cell>
          <cell r="H389" t="str">
            <v>Tài chính - Ngân hàng</v>
          </cell>
          <cell r="I389" t="str">
            <v>60340201</v>
          </cell>
          <cell r="J389" t="str">
            <v>QH-2016-E</v>
          </cell>
          <cell r="K389">
            <v>2</v>
          </cell>
          <cell r="L389" t="str">
            <v xml:space="preserve"> Quản lý rủi ro tín dụng đối với các Công ty tài chính tiêu dùng tại Việt Nam</v>
          </cell>
          <cell r="M389" t="str">
            <v>PGS.TS. Nguyễn Mạnh Hùng</v>
          </cell>
          <cell r="N389" t="str">
            <v>Học viện Chính trị Quốc Gia HCM</v>
          </cell>
          <cell r="O389" t="str">
            <v xml:space="preserve">3550/QĐ-ĐHKT ngày  18/10/2017 </v>
          </cell>
          <cell r="P389">
            <v>1100</v>
          </cell>
          <cell r="Q389" t="str">
            <v>/ĐHKT-QĐ ngày 17/04/2018</v>
          </cell>
          <cell r="R389" t="str">
            <v>1100/ĐHKT-QĐ ngày 17/04/2018</v>
          </cell>
        </row>
        <row r="390">
          <cell r="C390" t="str">
            <v>Nguyễn Thúy Nga 24/09/1991</v>
          </cell>
          <cell r="D390" t="str">
            <v>Nguyễn Thúy Nga</v>
          </cell>
          <cell r="E390" t="str">
            <v>24/09/1991</v>
          </cell>
          <cell r="F390" t="str">
            <v>Giải pháp cơ bản nâng cao quản lý rủi ro thẻ tại ngân hàng TMCP Việt Nam Thịnh Vượng</v>
          </cell>
          <cell r="G390" t="str">
            <v>Tài chính - Ngân hàng</v>
          </cell>
          <cell r="H390" t="str">
            <v>Tài chính - Ngân hàng</v>
          </cell>
          <cell r="I390" t="str">
            <v>60340201</v>
          </cell>
          <cell r="J390" t="str">
            <v>QH-2016-E</v>
          </cell>
          <cell r="K390">
            <v>2</v>
          </cell>
          <cell r="L390" t="str">
            <v>Giải pháp cơ bản nâng cao quản lý rủi ro thẻ tại ngân hàng TMCP Việt Nam Thịnh Vượng</v>
          </cell>
          <cell r="M390" t="str">
            <v>PGS.TS. Trần Thị Thanh Tú</v>
          </cell>
          <cell r="N390" t="str">
            <v xml:space="preserve"> Trường ĐH Kinh tế, ĐHQG Hà Nội</v>
          </cell>
          <cell r="O390" t="str">
            <v xml:space="preserve">3550/QĐ-ĐHKT ngày  18/10/2017 </v>
          </cell>
          <cell r="P390">
            <v>1101</v>
          </cell>
          <cell r="Q390" t="str">
            <v>/ĐHKT-QĐ ngày 17/04/2018</v>
          </cell>
          <cell r="R390" t="str">
            <v>1101/ĐHKT-QĐ ngày 17/04/2018</v>
          </cell>
        </row>
        <row r="391">
          <cell r="C391" t="str">
            <v>Nguyễn Thị Thúy Nga 16/06/1993</v>
          </cell>
          <cell r="D391" t="str">
            <v>Nguyễn Thị Thúy Nga</v>
          </cell>
          <cell r="E391" t="str">
            <v>16/06/1993</v>
          </cell>
          <cell r="F391" t="str">
            <v>Nâng cao năng lực cạnh tranh tại ngân hàng thương mại cổ phần Quân đội - Chi nhánh Tây Hồ</v>
          </cell>
          <cell r="G391" t="str">
            <v>Tài chính - Ngân hàng</v>
          </cell>
          <cell r="H391" t="str">
            <v>Tài chính - Ngân hàng</v>
          </cell>
          <cell r="I391" t="str">
            <v>60340201</v>
          </cell>
          <cell r="J391" t="str">
            <v>QH-2016-E</v>
          </cell>
          <cell r="K391">
            <v>2</v>
          </cell>
          <cell r="L391" t="str">
            <v>Nâng cao năng lực cạnh tranh tại ngân hàng thương mại cổ phần Quân đội - Chi nhánh Tây Hồ</v>
          </cell>
          <cell r="M391" t="str">
            <v>TS. Đào Quốc Tính</v>
          </cell>
          <cell r="N391" t="str">
            <v>Bảo hiểm tiền gửi Việt Nam</v>
          </cell>
          <cell r="O391" t="str">
            <v xml:space="preserve">3550/QĐ-ĐHKT ngày  18/10/2017 </v>
          </cell>
          <cell r="P391">
            <v>1102</v>
          </cell>
          <cell r="Q391" t="str">
            <v>/ĐHKT-QĐ ngày 17/04/2018</v>
          </cell>
          <cell r="R391" t="str">
            <v>1102/ĐHKT-QĐ ngày 17/04/2018</v>
          </cell>
        </row>
        <row r="392">
          <cell r="C392" t="str">
            <v>Vũ Thị Thúy Nga 08/03/1991</v>
          </cell>
          <cell r="D392" t="str">
            <v>Vũ Thị Thúy Nga</v>
          </cell>
          <cell r="E392" t="str">
            <v>08/03/1991</v>
          </cell>
          <cell r="F392" t="str">
            <v>Phân tích hiệu quả sử dụng vốn tại Công ty Cổ phần FECON</v>
          </cell>
          <cell r="G392" t="str">
            <v>Tài chính - Ngân hàng</v>
          </cell>
          <cell r="H392" t="str">
            <v>Tài chính - Ngân hàng</v>
          </cell>
          <cell r="I392" t="str">
            <v>60340201</v>
          </cell>
          <cell r="J392" t="str">
            <v>QH-2016-E</v>
          </cell>
          <cell r="K392">
            <v>2</v>
          </cell>
          <cell r="L392" t="str">
            <v>Phân tích hiệu quả sử dụng vốn tại Công ty Cổ phần FECON</v>
          </cell>
          <cell r="M392" t="str">
            <v>TS. Nguyễn Thị Nhung</v>
          </cell>
          <cell r="N392" t="str">
            <v xml:space="preserve"> Trường ĐH Kinh tế, ĐHQG Hà Nội</v>
          </cell>
          <cell r="O392" t="str">
            <v xml:space="preserve">3550/QĐ-ĐHKT ngày  18/10/2017 </v>
          </cell>
          <cell r="P392">
            <v>1103</v>
          </cell>
          <cell r="Q392" t="str">
            <v>/ĐHKT-QĐ ngày 17/04/2018</v>
          </cell>
          <cell r="R392" t="str">
            <v>1103/ĐHKT-QĐ ngày 17/04/2018</v>
          </cell>
        </row>
        <row r="393">
          <cell r="C393" t="str">
            <v>Nguyễn Thị Kim Ngân 27/08/1985</v>
          </cell>
          <cell r="D393" t="str">
            <v>Nguyễn Thị Kim Ngân</v>
          </cell>
          <cell r="E393" t="str">
            <v>27/08/1985</v>
          </cell>
          <cell r="F393" t="str">
            <v>Nâng cao hiệu quả huy động vốn tại ngân hàng Nông nghiệp và Phát triển nông thôn - Chi nhánh sở giao dịch</v>
          </cell>
          <cell r="G393" t="str">
            <v>Tài chính - Ngân hàng</v>
          </cell>
          <cell r="H393" t="str">
            <v>Tài chính - Ngân hàng</v>
          </cell>
          <cell r="I393" t="str">
            <v>60340201</v>
          </cell>
          <cell r="J393" t="str">
            <v>QH-2016-E</v>
          </cell>
          <cell r="K393">
            <v>2</v>
          </cell>
          <cell r="L393" t="str">
            <v>Nâng cao hiệu quả huy động vốn tại ngân hàng Nông nghiệp và Phát triển nông thôn - Chi nhánh sở giao dịch</v>
          </cell>
          <cell r="M393" t="str">
            <v>PGS.TS. Trần Thị Thái Hà</v>
          </cell>
          <cell r="N393" t="str">
            <v>Nguyên cán bộ Trường ĐH Kinh tế, ĐHQGHN</v>
          </cell>
          <cell r="O393" t="str">
            <v xml:space="preserve">3550/QĐ-ĐHKT ngày  18/10/2017 </v>
          </cell>
          <cell r="P393">
            <v>1104</v>
          </cell>
          <cell r="Q393" t="str">
            <v>/ĐHKT-QĐ ngày 17/04/2018</v>
          </cell>
          <cell r="R393" t="str">
            <v>1104/ĐHKT-QĐ ngày 17/04/2018</v>
          </cell>
        </row>
        <row r="394">
          <cell r="C394" t="str">
            <v>Phan Thiên Ngân 12/09/1991</v>
          </cell>
          <cell r="D394" t="str">
            <v>Phan Thiên Ngân</v>
          </cell>
          <cell r="E394" t="str">
            <v>12/09/1991</v>
          </cell>
          <cell r="F394" t="str">
            <v xml:space="preserve">Nâng cao chất lượng dịch vụ ngân hàng bán lẻ tại Ngân hàng TMCP Bưu Điện Liên Việt - PGD Cầu Giấy </v>
          </cell>
          <cell r="G394" t="str">
            <v>Tài chính - Ngân hàng</v>
          </cell>
          <cell r="H394" t="str">
            <v>Tài chính - Ngân hàng</v>
          </cell>
          <cell r="I394" t="str">
            <v>60340201</v>
          </cell>
          <cell r="J394" t="str">
            <v>QH-2016-E</v>
          </cell>
          <cell r="K394">
            <v>2</v>
          </cell>
          <cell r="L394" t="str">
            <v xml:space="preserve">Nâng cao chất lượng dịch vụ ngân hàng bán lẻ tại Ngân hàng TMCP Bưu Điện Liên Việt - PGD Cầu Giấy </v>
          </cell>
          <cell r="M394" t="str">
            <v>TS. Mai Đức Anh</v>
          </cell>
          <cell r="N394" t="str">
            <v>Khoa Quốc tế - ĐHQGHN</v>
          </cell>
          <cell r="O394" t="str">
            <v xml:space="preserve">3550/QĐ-ĐHKT ngày  18/10/2017 </v>
          </cell>
          <cell r="P394">
            <v>1105</v>
          </cell>
          <cell r="Q394" t="str">
            <v>/ĐHKT-QĐ ngày 17/04/2018</v>
          </cell>
          <cell r="R394" t="str">
            <v>1105/ĐHKT-QĐ ngày 17/04/2018</v>
          </cell>
        </row>
        <row r="395">
          <cell r="C395" t="str">
            <v>Nguyễn Minh Ngọc 19/03/1992</v>
          </cell>
          <cell r="D395" t="str">
            <v>Nguyễn Minh Ngọc</v>
          </cell>
          <cell r="E395" t="str">
            <v>19/03/1992</v>
          </cell>
          <cell r="F395" t="str">
            <v>Phát triển dịch vụ thanh toán quốc tế tại Ngân hàng Thương mại cổ phần Ngoại thương Việt Nam Chi nhánh Sở giao dịch</v>
          </cell>
          <cell r="G395" t="str">
            <v>Tài chính - Ngân hàng</v>
          </cell>
          <cell r="H395" t="str">
            <v>Tài chính - Ngân hàng</v>
          </cell>
          <cell r="I395" t="str">
            <v>60340201</v>
          </cell>
          <cell r="J395" t="str">
            <v>QH-2016-E</v>
          </cell>
          <cell r="K395">
            <v>2</v>
          </cell>
          <cell r="L395" t="str">
            <v>Phát triển dịch vụ thanh toán quốc tế tại Ngân hàng Thương mại cổ phần Ngoại thương Việt Nam Chi nhánh Sở giao dịch</v>
          </cell>
          <cell r="M395" t="str">
            <v>TS. Nguyễn Hồng Yến</v>
          </cell>
          <cell r="N395" t="str">
            <v>Học viện ngân hàng</v>
          </cell>
          <cell r="O395" t="str">
            <v xml:space="preserve">3550/QĐ-ĐHKT ngày  18/10/2017 </v>
          </cell>
          <cell r="P395">
            <v>1106</v>
          </cell>
          <cell r="Q395" t="str">
            <v>/ĐHKT-QĐ ngày 17/04/2018</v>
          </cell>
          <cell r="R395" t="str">
            <v>1106/ĐHKT-QĐ ngày 17/04/2018</v>
          </cell>
        </row>
        <row r="396">
          <cell r="C396" t="str">
            <v>Lê Thị Như Ngọc 28/05/1994</v>
          </cell>
          <cell r="D396" t="str">
            <v>Lê Thị Như Ngọc</v>
          </cell>
          <cell r="E396" t="str">
            <v>28/05/1994</v>
          </cell>
          <cell r="F396" t="str">
            <v>Quản trị rủi ro tài chính tại Tổng công ty thép Việt Nam</v>
          </cell>
          <cell r="G396" t="str">
            <v>Tài chính - Ngân hàng</v>
          </cell>
          <cell r="H396" t="str">
            <v>Tài chính - Ngân hàng</v>
          </cell>
          <cell r="I396" t="str">
            <v>60340201</v>
          </cell>
          <cell r="J396" t="str">
            <v>QH-2016-E</v>
          </cell>
          <cell r="K396">
            <v>2</v>
          </cell>
          <cell r="L396" t="str">
            <v>Quản trị rủi ro tài chính tại Tổng công ty thép Việt Nam</v>
          </cell>
          <cell r="M396" t="str">
            <v>TS. Nguyễn Thị Nhung</v>
          </cell>
          <cell r="N396" t="str">
            <v xml:space="preserve"> Trường ĐH Kinh tế, ĐHQG Hà Nội</v>
          </cell>
          <cell r="O396" t="str">
            <v xml:space="preserve">3550/QĐ-ĐHKT ngày  18/10/2017 </v>
          </cell>
          <cell r="P396">
            <v>1107</v>
          </cell>
          <cell r="Q396" t="str">
            <v>/ĐHKT-QĐ ngày 17/04/2018</v>
          </cell>
          <cell r="R396" t="str">
            <v>1107/ĐHKT-QĐ ngày 17/04/2018</v>
          </cell>
        </row>
        <row r="397">
          <cell r="C397" t="str">
            <v>Nguyễn Thị Mai Phương 17/05/1991</v>
          </cell>
          <cell r="D397" t="str">
            <v>Nguyễn Thị Mai Phương</v>
          </cell>
          <cell r="E397" t="str">
            <v>17/05/1991</v>
          </cell>
          <cell r="F397" t="str">
            <v>Phân tích và dự báo tình hình tài chính công ty cổ phần sợi thế kỷ</v>
          </cell>
          <cell r="G397" t="str">
            <v>Tài chính - Ngân hàng</v>
          </cell>
          <cell r="H397" t="str">
            <v>Tài chính - Ngân hàng</v>
          </cell>
          <cell r="I397" t="str">
            <v>60340201</v>
          </cell>
          <cell r="J397" t="str">
            <v>QH-2016-E</v>
          </cell>
          <cell r="K397">
            <v>2</v>
          </cell>
          <cell r="L397" t="str">
            <v>Phân tích và dự báo tình hình tài chính công ty cổ phần sợi thế kỷ</v>
          </cell>
          <cell r="M397" t="str">
            <v>TS. Nguyễn Phương Dung</v>
          </cell>
          <cell r="N397" t="str">
            <v xml:space="preserve"> Trường ĐH Kinh tế, ĐHQG Hà Nội</v>
          </cell>
          <cell r="O397" t="str">
            <v xml:space="preserve">3550/QĐ-ĐHKT ngày  18/10/2017 </v>
          </cell>
          <cell r="P397">
            <v>1108</v>
          </cell>
          <cell r="Q397" t="str">
            <v>/ĐHKT-QĐ ngày 17/04/2018</v>
          </cell>
          <cell r="R397" t="str">
            <v>1108/ĐHKT-QĐ ngày 17/04/2018</v>
          </cell>
        </row>
        <row r="398">
          <cell r="C398" t="str">
            <v>Nguyễn Thị Thúy Phượng 04/08/1990</v>
          </cell>
          <cell r="D398" t="str">
            <v>Nguyễn Thị Thúy Phượng</v>
          </cell>
          <cell r="E398" t="str">
            <v>04/08/1990</v>
          </cell>
          <cell r="F398" t="str">
            <v>Đo lường mức độ phổ cập tài chính của doanh nghiệp vừa và nhỏ tại Việt Nam</v>
          </cell>
          <cell r="G398" t="str">
            <v>Tài chính - Ngân hàng</v>
          </cell>
          <cell r="H398" t="str">
            <v>Tài chính - Ngân hàng</v>
          </cell>
          <cell r="I398" t="str">
            <v>60340201</v>
          </cell>
          <cell r="J398" t="str">
            <v>QH-2016-E</v>
          </cell>
          <cell r="K398">
            <v>2</v>
          </cell>
          <cell r="L398" t="str">
            <v>Đo lường mức độ phổ cập tài chính của doanh nghiệp vừa và nhỏ tại Việt Nam</v>
          </cell>
          <cell r="M398" t="str">
            <v>TS. Đinh Thị Thanh Vân</v>
          </cell>
          <cell r="N398" t="str">
            <v xml:space="preserve"> Trường ĐH Kinh tế, ĐHQG Hà Nội</v>
          </cell>
          <cell r="O398" t="str">
            <v xml:space="preserve">3550/QĐ-ĐHKT ngày  18/10/2017 </v>
          </cell>
          <cell r="P398">
            <v>1109</v>
          </cell>
          <cell r="Q398" t="str">
            <v>/ĐHKT-QĐ ngày 17/04/2018</v>
          </cell>
          <cell r="R398" t="str">
            <v>1109/ĐHKT-QĐ ngày 17/04/2018</v>
          </cell>
        </row>
        <row r="399">
          <cell r="C399" t="str">
            <v>Ngô Vũ Hồng Quân 14/12/1994</v>
          </cell>
          <cell r="D399" t="str">
            <v>Ngô Vũ Hồng Quân</v>
          </cell>
          <cell r="E399" t="str">
            <v>14/12/1994</v>
          </cell>
          <cell r="F399" t="str">
            <v>Quản trị tài chính tại tổng Công ty cổ phần VIGLACERA - CTCP</v>
          </cell>
          <cell r="G399" t="str">
            <v>Tài chính - Ngân hàng</v>
          </cell>
          <cell r="H399" t="str">
            <v>Tài chính - Ngân hàng</v>
          </cell>
          <cell r="I399" t="str">
            <v>60340201</v>
          </cell>
          <cell r="J399" t="str">
            <v>QH-2016-E</v>
          </cell>
          <cell r="K399">
            <v>2</v>
          </cell>
          <cell r="L399" t="str">
            <v>Quản trị tài chính tại tổng Công ty VIGLACERA - CTCP</v>
          </cell>
          <cell r="M399" t="str">
            <v>TS. Nguyễn Phương Dung</v>
          </cell>
          <cell r="N399" t="str">
            <v xml:space="preserve"> Trường ĐH Kinh tế, ĐHQG Hà Nội</v>
          </cell>
          <cell r="O399" t="str">
            <v xml:space="preserve">3550/QĐ-ĐHKT ngày  18/10/2017 </v>
          </cell>
          <cell r="P399">
            <v>1110</v>
          </cell>
          <cell r="Q399" t="str">
            <v>/ĐHKT-QĐ ngày 17/04/2018</v>
          </cell>
          <cell r="R399" t="str">
            <v>1110/ĐHKT-QĐ ngày 17/04/2018</v>
          </cell>
        </row>
        <row r="400">
          <cell r="C400" t="str">
            <v>Tưởng Thu Sơn 23/11/1991</v>
          </cell>
          <cell r="D400" t="str">
            <v>Tưởng Thu Sơn</v>
          </cell>
          <cell r="E400" t="str">
            <v>23/11/1991</v>
          </cell>
          <cell r="F400" t="str">
            <v>Phát triển cho vay tiêu dùng tại Ngân hàng Hợp tác xã Việt Nam - Chi nhánh Hai Bà Trưng</v>
          </cell>
          <cell r="G400" t="str">
            <v>Tài chính - Ngân hàng</v>
          </cell>
          <cell r="H400" t="str">
            <v>Tài chính - Ngân hàng</v>
          </cell>
          <cell r="I400" t="str">
            <v>60340201</v>
          </cell>
          <cell r="J400" t="str">
            <v>QH-2016-E</v>
          </cell>
          <cell r="K400">
            <v>2</v>
          </cell>
          <cell r="L400" t="str">
            <v>Phát triển cho vay tiêu dùng tại Ngân hàng Hợp tác xã Việt Nam - Chi nhánh Hai Bà Trưng</v>
          </cell>
          <cell r="M400" t="str">
            <v>PGS.TS. Nguyễn Hữu Hiểu</v>
          </cell>
          <cell r="N400" t="str">
            <v xml:space="preserve">Kiểm toán nhà nước </v>
          </cell>
          <cell r="O400" t="str">
            <v xml:space="preserve">3550/QĐ-ĐHKT ngày  18/10/2017 </v>
          </cell>
          <cell r="P400">
            <v>1111</v>
          </cell>
          <cell r="Q400" t="str">
            <v>/ĐHKT-QĐ ngày 17/04/2018</v>
          </cell>
          <cell r="R400" t="str">
            <v>1111/ĐHKT-QĐ ngày 17/04/2018</v>
          </cell>
        </row>
        <row r="401">
          <cell r="C401" t="str">
            <v>Nguyễn Đình Thành 26/10/1991</v>
          </cell>
          <cell r="D401" t="str">
            <v>Nguyễn Đình Thành</v>
          </cell>
          <cell r="E401" t="str">
            <v>26/10/1991</v>
          </cell>
          <cell r="F401" t="str">
            <v>Nâng cao hiệu quả sử dụng tài sản  Công ty cổ phần CMC</v>
          </cell>
          <cell r="G401" t="str">
            <v>Tài chính - Ngân hàng</v>
          </cell>
          <cell r="H401" t="str">
            <v>Tài chính - Ngân hàng</v>
          </cell>
          <cell r="I401" t="str">
            <v>60340201</v>
          </cell>
          <cell r="J401" t="str">
            <v>QH-2016-E</v>
          </cell>
          <cell r="K401">
            <v>2</v>
          </cell>
          <cell r="L401" t="str">
            <v>Nâng cao hiệu quả sử dụng tài sản  Công ty cổ phần CMC</v>
          </cell>
          <cell r="M401" t="str">
            <v>TS. Nguyễn Đăng Tuệ</v>
          </cell>
          <cell r="N401" t="str">
            <v>Trường ĐH Bách Khoa Hà Nội</v>
          </cell>
          <cell r="O401" t="str">
            <v xml:space="preserve">3550/QĐ-ĐHKT ngày  18/10/2017 </v>
          </cell>
          <cell r="P401">
            <v>1112</v>
          </cell>
          <cell r="Q401" t="str">
            <v>/ĐHKT-QĐ ngày 17/04/2018</v>
          </cell>
          <cell r="R401" t="str">
            <v>1112/ĐHKT-QĐ ngày 17/04/2018</v>
          </cell>
        </row>
        <row r="402">
          <cell r="C402" t="str">
            <v>Trương Thị Phương Thảo 02/09/1994</v>
          </cell>
          <cell r="D402" t="str">
            <v>Trương Thị Phương Thảo</v>
          </cell>
          <cell r="E402" t="str">
            <v>02/09/1994</v>
          </cell>
          <cell r="F402" t="str">
            <v>Phân tích  và dự báo tình hình tài chính tại Công ty Cổ phần dược Hậu Giang</v>
          </cell>
          <cell r="G402" t="str">
            <v>Tài chính - Ngân hàng</v>
          </cell>
          <cell r="H402" t="str">
            <v>Tài chính - Ngân hàng</v>
          </cell>
          <cell r="I402" t="str">
            <v>60340201</v>
          </cell>
          <cell r="J402" t="str">
            <v>QH-2016-E</v>
          </cell>
          <cell r="K402">
            <v>2</v>
          </cell>
          <cell r="L402" t="str">
            <v>Phân tích  và dự báo tình hình tài chính tại Công ty Cổ phần dược Hậu Giang</v>
          </cell>
          <cell r="M402" t="str">
            <v>TS. Trần Thế Nữ</v>
          </cell>
          <cell r="N402" t="str">
            <v xml:space="preserve"> Trường ĐH Kinh tế, ĐHQG Hà Nội</v>
          </cell>
          <cell r="O402" t="str">
            <v xml:space="preserve">3550/QĐ-ĐHKT ngày  18/10/2017 </v>
          </cell>
          <cell r="P402">
            <v>1113</v>
          </cell>
          <cell r="Q402" t="str">
            <v>/ĐHKT-QĐ ngày 17/04/2018</v>
          </cell>
          <cell r="R402" t="str">
            <v>1113/ĐHKT-QĐ ngày 17/04/2018</v>
          </cell>
        </row>
        <row r="403">
          <cell r="C403" t="str">
            <v>Phạm Thanh Thiện 28/01/1991</v>
          </cell>
          <cell r="D403" t="str">
            <v>Phạm Thanh Thiện</v>
          </cell>
          <cell r="E403" t="str">
            <v>28/01/1991</v>
          </cell>
          <cell r="F403" t="str">
            <v>Hoàn thiện công tác thẩm định tài sản bảo đảm tại Ngân hàng TM TNHH MTV Đại Dương</v>
          </cell>
          <cell r="G403" t="str">
            <v>Tài chính - Ngân hàng</v>
          </cell>
          <cell r="H403" t="str">
            <v>Tài chính - Ngân hàng</v>
          </cell>
          <cell r="I403" t="str">
            <v>60340201</v>
          </cell>
          <cell r="J403" t="str">
            <v>QH-2016-E</v>
          </cell>
          <cell r="K403">
            <v>2</v>
          </cell>
          <cell r="L403" t="str">
            <v>Hoàn thiện công tác thẩm định tài sản bảo đảm tại Ngân hàng TM TNHH MTV Đại Dương</v>
          </cell>
          <cell r="M403" t="str">
            <v>PGS.TS. Trần Đăng Khâm</v>
          </cell>
          <cell r="N403" t="str">
            <v>Học viện ngân hàng</v>
          </cell>
          <cell r="O403" t="str">
            <v xml:space="preserve">3550/QĐ-ĐHKT ngày  18/10/2017 </v>
          </cell>
          <cell r="P403">
            <v>1114</v>
          </cell>
          <cell r="Q403" t="str">
            <v>/ĐHKT-QĐ ngày 17/04/2018</v>
          </cell>
          <cell r="R403" t="str">
            <v>1114/ĐHKT-QĐ ngày 17/04/2018</v>
          </cell>
        </row>
        <row r="404">
          <cell r="C404" t="str">
            <v>Lê Thị Hoài Thương 16/02/1993</v>
          </cell>
          <cell r="D404" t="str">
            <v>Lê Thị Hoài Thương</v>
          </cell>
          <cell r="E404" t="str">
            <v>16/02/1993</v>
          </cell>
          <cell r="F404" t="str">
            <v>Nâng cao hiệu quả sản xuất kinh doanh của Công ty cổ phần NaFoods Group</v>
          </cell>
          <cell r="G404" t="str">
            <v>Tài chính - Ngân hàng</v>
          </cell>
          <cell r="H404" t="str">
            <v>Tài chính - Ngân hàng</v>
          </cell>
          <cell r="I404" t="str">
            <v>60340201</v>
          </cell>
          <cell r="J404" t="str">
            <v>QH-2016-E</v>
          </cell>
          <cell r="K404">
            <v>2</v>
          </cell>
          <cell r="L404" t="str">
            <v>Nâng cao hiệu quả sản xuất kinh doanh của Công ty cổ phần NaFoods Group</v>
          </cell>
          <cell r="M404" t="str">
            <v>TS. Vũ Văn Ninh</v>
          </cell>
          <cell r="N404" t="str">
            <v>Học Viện Tài Chính</v>
          </cell>
          <cell r="O404" t="str">
            <v xml:space="preserve">3550/QĐ-ĐHKT ngày  18/10/2017 </v>
          </cell>
          <cell r="P404">
            <v>1115</v>
          </cell>
          <cell r="Q404" t="str">
            <v>/ĐHKT-QĐ ngày 17/04/2018</v>
          </cell>
          <cell r="R404" t="str">
            <v>1115/ĐHKT-QĐ ngày 17/04/2018</v>
          </cell>
        </row>
        <row r="405">
          <cell r="C405" t="str">
            <v>Trần Thị Thu Trà 06/07/1992</v>
          </cell>
          <cell r="D405" t="str">
            <v>Trần Thị Thu Trà</v>
          </cell>
          <cell r="E405" t="str">
            <v>06/07/1992</v>
          </cell>
          <cell r="F405" t="str">
            <v>Ảnh hưởng của thu nhập từ dịch vụ phi tín dụng tới hiệu quả hoạt động của các ngân hàng thương mại tại Việt Nam giai đoạn 2008-2016</v>
          </cell>
          <cell r="G405" t="str">
            <v>Tài chính - Ngân hàng</v>
          </cell>
          <cell r="H405" t="str">
            <v>Tài chính - Ngân hàng</v>
          </cell>
          <cell r="I405" t="str">
            <v>60340201</v>
          </cell>
          <cell r="J405" t="str">
            <v>QH-2016-E</v>
          </cell>
          <cell r="K405">
            <v>2</v>
          </cell>
          <cell r="L405" t="str">
            <v>Ảnh hưởng của thu nhập từ dịch vụ phi tín dụng tới hiệu quả hoạt động của các ngân hàng thương mại tại Việt Nam giai đoạn 2008-2016</v>
          </cell>
          <cell r="M405" t="str">
            <v>PGS.TS. Nguyễn Văn Hiệu</v>
          </cell>
          <cell r="N405" t="str">
            <v xml:space="preserve"> Trường ĐH Kinh tế, ĐHQG Hà Nội</v>
          </cell>
          <cell r="O405" t="str">
            <v xml:space="preserve">3550/QĐ-ĐHKT ngày  18/10/2017 </v>
          </cell>
          <cell r="P405">
            <v>1116</v>
          </cell>
          <cell r="Q405" t="str">
            <v>/ĐHKT-QĐ ngày 17/04/2018</v>
          </cell>
          <cell r="R405" t="str">
            <v>1116/ĐHKT-QĐ ngày 17/04/2018</v>
          </cell>
        </row>
        <row r="406">
          <cell r="C406" t="str">
            <v>Trần Thu Trà 26/09/1992</v>
          </cell>
          <cell r="D406" t="str">
            <v>Trần Thu Trà</v>
          </cell>
          <cell r="E406" t="str">
            <v>26/09/1992</v>
          </cell>
          <cell r="F406" t="str">
            <v>Nâng cao khả năng cạnh tranh của dịch vụ Internet banking tại ngân hàng TMCP Ngoại Thương VN</v>
          </cell>
          <cell r="G406" t="str">
            <v>Tài chính - Ngân hàng</v>
          </cell>
          <cell r="H406" t="str">
            <v>Tài chính - Ngân hàng</v>
          </cell>
          <cell r="I406" t="str">
            <v>60340201</v>
          </cell>
          <cell r="J406" t="str">
            <v>QH-2016-E</v>
          </cell>
          <cell r="K406">
            <v>2</v>
          </cell>
          <cell r="L406" t="str">
            <v>Nâng cao khả năng cạnh tranh của dịch vụ Internet banking tại ngân hàng TMCP Ngoại Thương VN</v>
          </cell>
          <cell r="M406" t="str">
            <v>TS. Phạm Minh Tú</v>
          </cell>
          <cell r="N406" t="str">
            <v>Học viện chính sách và phát triển</v>
          </cell>
          <cell r="O406" t="str">
            <v xml:space="preserve">3550/QĐ-ĐHKT ngày  18/10/2017 </v>
          </cell>
          <cell r="P406">
            <v>1117</v>
          </cell>
          <cell r="Q406" t="str">
            <v>/ĐHKT-QĐ ngày 17/04/2018</v>
          </cell>
          <cell r="R406" t="str">
            <v>1117/ĐHKT-QĐ ngày 17/04/2018</v>
          </cell>
        </row>
        <row r="407">
          <cell r="C407" t="str">
            <v>Nguyễn Hương Trang 14/09/1990</v>
          </cell>
          <cell r="D407" t="str">
            <v>Nguyễn Hương Trang</v>
          </cell>
          <cell r="E407" t="str">
            <v>14/09/1990</v>
          </cell>
          <cell r="F407" t="str">
            <v>Công tác bảo đảm tín dụng tại ngân hàng thương mại cổ phần đầu tư và phát triển Việt nam- Chi nhánh Bắc Hà Nội</v>
          </cell>
          <cell r="G407" t="str">
            <v>Tài chính - Ngân hàng</v>
          </cell>
          <cell r="H407" t="str">
            <v>Tài chính - Ngân hàng</v>
          </cell>
          <cell r="I407" t="str">
            <v>60340201</v>
          </cell>
          <cell r="J407" t="str">
            <v>QH-2016-E</v>
          </cell>
          <cell r="K407">
            <v>2</v>
          </cell>
          <cell r="L407" t="str">
            <v>Công tác bảo đảm tín dụng tại ngân hàng thương mại cổ phần đầu tư và phát triển Việt nam- Chi nhánh Bắc Hà Nội</v>
          </cell>
          <cell r="M407" t="str">
            <v>TS. Nguyễn Thị Thư</v>
          </cell>
          <cell r="N407" t="str">
            <v>Nguyên cán bộ Trường ĐH Kinh tế, ĐHQGHN</v>
          </cell>
          <cell r="O407" t="str">
            <v xml:space="preserve">3550/QĐ-ĐHKT ngày  18/10/2017 </v>
          </cell>
          <cell r="P407">
            <v>1118</v>
          </cell>
          <cell r="Q407" t="str">
            <v>/ĐHKT-QĐ ngày 17/04/2018</v>
          </cell>
          <cell r="R407" t="str">
            <v>1118/ĐHKT-QĐ ngày 17/04/2018</v>
          </cell>
        </row>
        <row r="408">
          <cell r="C408" t="str">
            <v>Lê Thị Trang 12/03/1991</v>
          </cell>
          <cell r="D408" t="str">
            <v>Lê Thị Trang</v>
          </cell>
          <cell r="E408" t="str">
            <v>12/03/1991</v>
          </cell>
          <cell r="F408" t="str">
            <v>Phát triển sản phẩm dịch vụ ngân hàng hiện đại tại ngân hàng nông nghiệp và phát triển nông thôn - Chi nhánh Hà Tây</v>
          </cell>
          <cell r="G408" t="str">
            <v>Tài chính - Ngân hàng</v>
          </cell>
          <cell r="H408" t="str">
            <v>Tài chính - Ngân hàng</v>
          </cell>
          <cell r="I408" t="str">
            <v>60340201</v>
          </cell>
          <cell r="J408" t="str">
            <v>QH-2016-E</v>
          </cell>
          <cell r="K408">
            <v>2</v>
          </cell>
          <cell r="L408" t="str">
            <v>Phát triển sản phẩm dịch vụ ngân hàng hiện đại tại ngân hàng nông nghiệp và phát triển nông thôn - Chi nhánh Hà Tây</v>
          </cell>
          <cell r="M408" t="str">
            <v>PGS. TS. Nguyễn Thị Minh Huệ</v>
          </cell>
          <cell r="N408" t="str">
            <v>Trường ĐH Kinh tế Quốc dân</v>
          </cell>
          <cell r="O408" t="str">
            <v xml:space="preserve">3550/QĐ-ĐHKT ngày  18/10/2017 </v>
          </cell>
          <cell r="P408">
            <v>1119</v>
          </cell>
          <cell r="Q408" t="str">
            <v>/ĐHKT-QĐ ngày 17/04/2018</v>
          </cell>
          <cell r="R408" t="str">
            <v>1119/ĐHKT-QĐ ngày 17/04/2018</v>
          </cell>
        </row>
        <row r="409">
          <cell r="C409" t="str">
            <v>Trịnh Thị Trang 28/02/1991</v>
          </cell>
          <cell r="D409" t="str">
            <v>Trịnh Thị Trang</v>
          </cell>
          <cell r="E409" t="str">
            <v>28/02/1991</v>
          </cell>
          <cell r="F409" t="str">
            <v>Phát triển dịch vụ thanh toán không dùng tiền mặt tại ngân hàng Nông nghiệp và phát triển nông thôn chi nhánh Hà Tây</v>
          </cell>
          <cell r="G409" t="str">
            <v>Tài chính - Ngân hàng</v>
          </cell>
          <cell r="H409" t="str">
            <v>Tài chính - Ngân hàng</v>
          </cell>
          <cell r="I409" t="str">
            <v>60340201</v>
          </cell>
          <cell r="J409" t="str">
            <v>QH-2016-E</v>
          </cell>
          <cell r="K409">
            <v>2</v>
          </cell>
          <cell r="L409" t="str">
            <v>Phát triển dịch vụ thanh toán không dùng tiền mặt tại ngân hàng Nông nghiệp và phát triển nông thôn chi nhánh Hà Tây</v>
          </cell>
          <cell r="M409" t="str">
            <v>TS. Hoàng Khắc Lịch</v>
          </cell>
          <cell r="N409" t="str">
            <v xml:space="preserve"> Trường ĐH Kinh tế, ĐHQG Hà Nội</v>
          </cell>
          <cell r="O409" t="str">
            <v xml:space="preserve">3550/QĐ-ĐHKT ngày  18/10/2017 </v>
          </cell>
          <cell r="P409">
            <v>1120</v>
          </cell>
          <cell r="Q409" t="str">
            <v>/ĐHKT-QĐ ngày 17/04/2018</v>
          </cell>
          <cell r="R409" t="str">
            <v>1120/ĐHKT-QĐ ngày 17/04/2018</v>
          </cell>
        </row>
        <row r="410">
          <cell r="C410" t="str">
            <v>Đỗ Thu Trang 12/09/1989</v>
          </cell>
          <cell r="D410" t="str">
            <v>Đỗ Thu Trang</v>
          </cell>
          <cell r="E410" t="str">
            <v>12/09/1989</v>
          </cell>
          <cell r="F410" t="str">
            <v>Phân tích các yếu tố ảnh hưởng đến hoạt động huy động vốn tại  ngân hàng thương mại cổ phần Quân đội- Chi nhánh Ba Đình</v>
          </cell>
          <cell r="G410" t="str">
            <v>Tài chính - Ngân hàng</v>
          </cell>
          <cell r="H410" t="str">
            <v>Tài chính - Ngân hàng</v>
          </cell>
          <cell r="I410" t="str">
            <v>60340201</v>
          </cell>
          <cell r="J410" t="str">
            <v>QH-2016-E</v>
          </cell>
          <cell r="K410">
            <v>2</v>
          </cell>
          <cell r="L410" t="str">
            <v>Phân tích các yếu tố ảnh hưởng đến hoạt động huy động vốn tại  ngân hàng thương mại cổ phần Quân đội- Chi nhánh Ba Đình</v>
          </cell>
          <cell r="M410" t="str">
            <v>TS. Nguyễn Thị Hương Liên</v>
          </cell>
          <cell r="N410" t="str">
            <v xml:space="preserve"> Trường ĐH Kinh tế, ĐHQG Hà Nội</v>
          </cell>
          <cell r="O410" t="str">
            <v xml:space="preserve">3550/QĐ-ĐHKT ngày  18/10/2017 </v>
          </cell>
          <cell r="P410">
            <v>1121</v>
          </cell>
          <cell r="Q410" t="str">
            <v>/ĐHKT-QĐ ngày 17/04/2018</v>
          </cell>
          <cell r="R410" t="str">
            <v>1121/ĐHKT-QĐ ngày 17/04/2018</v>
          </cell>
        </row>
        <row r="411">
          <cell r="C411" t="str">
            <v>Nguyễn Thu Trang 14/09/1990</v>
          </cell>
          <cell r="D411" t="str">
            <v>Nguyễn Thu Trang</v>
          </cell>
          <cell r="E411" t="str">
            <v>14/09/1990</v>
          </cell>
          <cell r="F411" t="str">
            <v>Phân tích tài chính ngân hàng TMCP Sài Gòn- Hà Nội</v>
          </cell>
          <cell r="G411" t="str">
            <v>Tài chính - Ngân hàng</v>
          </cell>
          <cell r="H411" t="str">
            <v>Tài chính - Ngân hàng</v>
          </cell>
          <cell r="I411" t="str">
            <v>60340201</v>
          </cell>
          <cell r="J411" t="str">
            <v>QH-2016-E</v>
          </cell>
          <cell r="K411">
            <v>2</v>
          </cell>
          <cell r="L411" t="str">
            <v>Phân tích tài chính ngân hàng TMCP Sài Gòn- Hà Nội</v>
          </cell>
          <cell r="M411" t="str">
            <v>TS. Nguyễn Thị Hồng Thúy</v>
          </cell>
          <cell r="N411" t="str">
            <v>Trường ĐH Kinh tế Quốc dân</v>
          </cell>
          <cell r="O411" t="str">
            <v xml:space="preserve">3550/QĐ-ĐHKT ngày  18/10/2017 </v>
          </cell>
          <cell r="P411">
            <v>1122</v>
          </cell>
          <cell r="Q411" t="str">
            <v>/ĐHKT-QĐ ngày 17/04/2018</v>
          </cell>
          <cell r="R411" t="str">
            <v>1122/ĐHKT-QĐ ngày 17/04/2018</v>
          </cell>
        </row>
        <row r="412">
          <cell r="C412" t="str">
            <v>Lê Thành Trung 22/01/1992</v>
          </cell>
          <cell r="D412" t="str">
            <v>Lê Thành Trung</v>
          </cell>
          <cell r="E412" t="str">
            <v>22/01/1992</v>
          </cell>
          <cell r="F412" t="str">
            <v>Hiệu quả hoạt động cho vay doanh nghiệp vừa và nhỏ tại ngân hàng TMCP Công thương Việt Nam Chi nhánh Hoàn Kiếm</v>
          </cell>
          <cell r="G412" t="str">
            <v>Tài chính - Ngân hàng</v>
          </cell>
          <cell r="H412" t="str">
            <v>Tài chính - Ngân hàng</v>
          </cell>
          <cell r="I412" t="str">
            <v>60340201</v>
          </cell>
          <cell r="J412" t="str">
            <v>QH-2016-E</v>
          </cell>
          <cell r="K412">
            <v>2</v>
          </cell>
          <cell r="L412" t="str">
            <v>Hiệu quả hoạt động cho vay doanh nghiệp vừa và nhỏ tại ngân hàng TMCP Công thương Việt Nam Chi nhánh Hoàn Kiếm</v>
          </cell>
          <cell r="M412" t="str">
            <v>TS. Hoàng Xuân Hòa</v>
          </cell>
          <cell r="N412" t="str">
            <v>Ban kinh tế trung ương</v>
          </cell>
          <cell r="O412" t="str">
            <v xml:space="preserve">3550/QĐ-ĐHKT ngày  18/10/2017 </v>
          </cell>
          <cell r="P412">
            <v>1123</v>
          </cell>
          <cell r="Q412" t="str">
            <v>/ĐHKT-QĐ ngày 17/04/2018</v>
          </cell>
          <cell r="R412" t="str">
            <v>1123/ĐHKT-QĐ ngày 17/04/2018</v>
          </cell>
        </row>
        <row r="413">
          <cell r="C413" t="str">
            <v>Mai Anh Tú 25/08/1993</v>
          </cell>
          <cell r="D413" t="str">
            <v>Mai Anh Tú</v>
          </cell>
          <cell r="E413" t="str">
            <v>25/08/1993</v>
          </cell>
          <cell r="F413" t="str">
            <v>Quản trị rủi ro tín dụng tại ngân hàng TMCP Việt Nam Thịnh Vượng - VP bank</v>
          </cell>
          <cell r="G413" t="str">
            <v>Tài chính - Ngân hàng</v>
          </cell>
          <cell r="H413" t="str">
            <v>Tài chính - Ngân hàng</v>
          </cell>
          <cell r="I413" t="str">
            <v>60340201</v>
          </cell>
          <cell r="J413" t="str">
            <v>QH-2016-E</v>
          </cell>
          <cell r="K413">
            <v>2</v>
          </cell>
          <cell r="L413" t="str">
            <v>Quản trị rủi ro tín dụng tại ngân hàng TMCP Việt Nam Thịnh Vượng - VP bank</v>
          </cell>
          <cell r="M413" t="str">
            <v>PGS.TS. Đào Minh Phúc</v>
          </cell>
          <cell r="N413" t="str">
            <v>Tạp chí ngân hàng, Ngân hàng Nhà nước</v>
          </cell>
          <cell r="O413" t="str">
            <v xml:space="preserve">3550/QĐ-ĐHKT ngày  18/10/2017 </v>
          </cell>
          <cell r="P413">
            <v>1124</v>
          </cell>
          <cell r="Q413" t="str">
            <v>/ĐHKT-QĐ ngày 17/04/2018</v>
          </cell>
          <cell r="R413" t="str">
            <v>1124/ĐHKT-QĐ ngày 17/04/2018</v>
          </cell>
        </row>
        <row r="414">
          <cell r="C414" t="str">
            <v>Trần Anh Tuấn 10/6/1980</v>
          </cell>
          <cell r="D414" t="str">
            <v>Trần Anh Tuấn</v>
          </cell>
          <cell r="E414" t="str">
            <v>10/6/1980</v>
          </cell>
          <cell r="F414" t="str">
            <v>Quản trị rủi ro tín dụng tại Ngân hàng Thương mại Cổ phần Ngoại Thương Việt Nam</v>
          </cell>
          <cell r="G414" t="str">
            <v>Tài chính - Ngân hàng</v>
          </cell>
          <cell r="H414" t="str">
            <v>Tài chính - Ngân hàng</v>
          </cell>
          <cell r="I414" t="str">
            <v>60340201</v>
          </cell>
          <cell r="J414" t="str">
            <v>QH-2016-E</v>
          </cell>
          <cell r="K414">
            <v>2</v>
          </cell>
          <cell r="L414" t="str">
            <v>Quản trị rủi ro tín dụng tại Ngân hàng Thương mại Cổ phần Ngoại Thương Việt Nam</v>
          </cell>
          <cell r="M414" t="str">
            <v>TS. Nguyễn Thị Kim Oanh</v>
          </cell>
          <cell r="N414" t="str">
            <v xml:space="preserve">Bảo hiểm tiền gửi Việt Nam, chi nhánh Hà Nội </v>
          </cell>
          <cell r="O414" t="str">
            <v xml:space="preserve">3550/QĐ-ĐHKT ngày  18/10/2017 </v>
          </cell>
          <cell r="P414">
            <v>1125</v>
          </cell>
          <cell r="Q414" t="str">
            <v>/ĐHKT-QĐ ngày 17/04/2018</v>
          </cell>
          <cell r="R414" t="str">
            <v>1125/ĐHKT-QĐ ngày 17/04/2018</v>
          </cell>
        </row>
        <row r="415">
          <cell r="C415" t="str">
            <v>Lê Anh Tùng 22/04/1988</v>
          </cell>
          <cell r="D415" t="str">
            <v>Lê Anh Tùng</v>
          </cell>
          <cell r="E415" t="str">
            <v>22/04/1988</v>
          </cell>
          <cell r="F415" t="str">
            <v>Cho vay ngang hàng (peer-to-peer lending) - Kinh nghiệm quốc tế và đề xuất cho Việt Nam</v>
          </cell>
          <cell r="G415" t="str">
            <v>Tài chính - Ngân hàng</v>
          </cell>
          <cell r="H415" t="str">
            <v>Tài chính - Ngân hàng</v>
          </cell>
          <cell r="I415" t="str">
            <v>60340201</v>
          </cell>
          <cell r="J415" t="str">
            <v>QH-2016-E</v>
          </cell>
          <cell r="K415">
            <v>2</v>
          </cell>
          <cell r="L415" t="str">
            <v>Cho vay ngang hàng (peer-to-peer lending) - Kinh nghiệm quốc tế và đề xuất cho Việt Nam</v>
          </cell>
          <cell r="M415" t="str">
            <v>PGS.TS. Nguyễn Mạnh Hùng</v>
          </cell>
          <cell r="N415" t="str">
            <v>Học viện Chính trị Quốc Gia HCM</v>
          </cell>
          <cell r="O415" t="str">
            <v xml:space="preserve">3550/QĐ-ĐHKT ngày  18/10/2017 </v>
          </cell>
          <cell r="P415">
            <v>1126</v>
          </cell>
          <cell r="Q415" t="str">
            <v>/ĐHKT-QĐ ngày 17/04/2018</v>
          </cell>
          <cell r="R415" t="str">
            <v>1126/ĐHKT-QĐ ngày 17/04/2018</v>
          </cell>
        </row>
        <row r="416">
          <cell r="C416" t="str">
            <v>Trần Vương Tùng 18/08/1991</v>
          </cell>
          <cell r="D416" t="str">
            <v>Trần Vương Tùng</v>
          </cell>
          <cell r="E416" t="str">
            <v>18/08/1991</v>
          </cell>
          <cell r="F416" t="str">
            <v>Ứng dụng marketing hỗn hợp trong phát hành và thanh toán qua thẻ tại Ngân hàng Thương mại cổ phần Đầu tư và Phát triển Việt Nam Chi nhánh Sở giao dịch 3</v>
          </cell>
          <cell r="G416" t="str">
            <v>Tài chính - Ngân hàng</v>
          </cell>
          <cell r="H416" t="str">
            <v>Tài chính - Ngân hàng</v>
          </cell>
          <cell r="I416" t="str">
            <v>60340201</v>
          </cell>
          <cell r="J416" t="str">
            <v>QH-2016-E</v>
          </cell>
          <cell r="K416">
            <v>2</v>
          </cell>
          <cell r="L416" t="str">
            <v>Ứng dụng marketing hỗn hợp trong phát hành và thanh toán qua thẻ tại Ngân hàng Thương mại cổ phần Đầu tư và Phát triển Việt Nam Chi nhánh Sở giao dịch 3</v>
          </cell>
          <cell r="M416" t="str">
            <v>PGS.TS. Trần Thị Thái Hà</v>
          </cell>
          <cell r="N416" t="str">
            <v>Nguyên cán bộ Trường ĐH Kinh tế, ĐHQGHN</v>
          </cell>
          <cell r="O416" t="str">
            <v xml:space="preserve">3550/QĐ-ĐHKT ngày  18/10/2017 </v>
          </cell>
          <cell r="P416">
            <v>1127</v>
          </cell>
          <cell r="Q416" t="str">
            <v>/ĐHKT-QĐ ngày 17/04/2018</v>
          </cell>
          <cell r="R416" t="str">
            <v>1127/ĐHKT-QĐ ngày 17/04/2018</v>
          </cell>
        </row>
        <row r="417">
          <cell r="C417" t="str">
            <v>Trịnh Trung Tuyến 25/09/1980</v>
          </cell>
          <cell r="D417" t="str">
            <v>Trịnh Trung Tuyến</v>
          </cell>
          <cell r="E417" t="str">
            <v>25/09/1980</v>
          </cell>
          <cell r="F417" t="str">
            <v>Kiểm soát chi ngân sách Nhà nước một đầu mối qua kho bạc Nhà nước Nam Định</v>
          </cell>
          <cell r="G417" t="str">
            <v>Tài chính - Ngân hàng</v>
          </cell>
          <cell r="H417" t="str">
            <v>Tài chính - Ngân hàng</v>
          </cell>
          <cell r="I417" t="str">
            <v>60340201</v>
          </cell>
          <cell r="J417" t="str">
            <v>QH-2016-E</v>
          </cell>
          <cell r="K417">
            <v>2</v>
          </cell>
          <cell r="L417" t="str">
            <v>Kiểm soát chi ngân sách Nhà nước một đầu mối qua kho bạc Nhà nước Nam Định</v>
          </cell>
          <cell r="M417" t="str">
            <v>TS. Phạm Minh Tuấn</v>
          </cell>
          <cell r="N417" t="str">
            <v xml:space="preserve"> Trường ĐH Kinh tế, ĐHQG Hà Nội</v>
          </cell>
          <cell r="O417" t="str">
            <v xml:space="preserve">3550/QĐ-ĐHKT ngày  18/10/2017 </v>
          </cell>
          <cell r="P417">
            <v>1128</v>
          </cell>
          <cell r="Q417" t="str">
            <v>/ĐHKT-QĐ ngày 17/04/2018</v>
          </cell>
          <cell r="R417" t="str">
            <v>1128/ĐHKT-QĐ ngày 17/04/2018</v>
          </cell>
        </row>
        <row r="418">
          <cell r="C418" t="str">
            <v>Trần Thanh Vân 31/05/1991</v>
          </cell>
          <cell r="D418" t="str">
            <v>Trần Thanh Vân</v>
          </cell>
          <cell r="E418" t="str">
            <v>31/05/1991</v>
          </cell>
          <cell r="F418" t="str">
            <v>Thẩm định tài chính dự án đầu tư trong hoạt động cho vay tại Ngân hàng Phát triển Việt Nam</v>
          </cell>
          <cell r="G418" t="str">
            <v>Tài chính - Ngân hàng</v>
          </cell>
          <cell r="H418" t="str">
            <v>Tài chính - Ngân hàng</v>
          </cell>
          <cell r="I418" t="str">
            <v>60340201</v>
          </cell>
          <cell r="J418" t="str">
            <v>QH-2016-E</v>
          </cell>
          <cell r="K418">
            <v>2</v>
          </cell>
          <cell r="L418" t="str">
            <v>Thẩm định tài chính dự án đầu tư trong hoạt động cho vay tại Ngân hàng Phát triển Việt Nam</v>
          </cell>
          <cell r="M418" t="str">
            <v>TS. Nguyễn Thế Hùng</v>
          </cell>
          <cell r="N418" t="str">
            <v xml:space="preserve"> Trường ĐH Kinh tế, ĐHQG Hà Nội</v>
          </cell>
          <cell r="O418" t="str">
            <v xml:space="preserve">3550/QĐ-ĐHKT ngày  18/10/2017 </v>
          </cell>
          <cell r="P418">
            <v>1129</v>
          </cell>
          <cell r="Q418" t="str">
            <v>/ĐHKT-QĐ ngày 17/04/2018</v>
          </cell>
          <cell r="R418" t="str">
            <v>1129/ĐHKT-QĐ ngày 17/04/2018</v>
          </cell>
        </row>
        <row r="419">
          <cell r="C419" t="str">
            <v>Dương Thùy Vân 22/08/1992</v>
          </cell>
          <cell r="D419" t="str">
            <v>Dương Thùy Vân</v>
          </cell>
          <cell r="E419" t="str">
            <v>22/08/1992</v>
          </cell>
          <cell r="F419" t="str">
            <v>Phát triển dịch vụ phi tín dụng tại NHTMCP Quân đội - Chi nhánh Giảng Võ</v>
          </cell>
          <cell r="G419" t="str">
            <v>Tài chính - Ngân hàng</v>
          </cell>
          <cell r="H419" t="str">
            <v>Tài chính - Ngân hàng</v>
          </cell>
          <cell r="I419" t="str">
            <v>60340201</v>
          </cell>
          <cell r="J419" t="str">
            <v>QH-2016-E</v>
          </cell>
          <cell r="K419">
            <v>2</v>
          </cell>
          <cell r="L419" t="str">
            <v>Phát triển dịch vụ phi tín dụng tại NHTMCP Quân đội - Chi nhánh Giảng Võ</v>
          </cell>
          <cell r="M419" t="str">
            <v>PGS.TS. Nguyễn Trọng Thản</v>
          </cell>
          <cell r="N419" t="str">
            <v>Học viện Tài chính</v>
          </cell>
          <cell r="O419" t="str">
            <v xml:space="preserve">3550/QĐ-ĐHKT ngày  18/10/2017 </v>
          </cell>
          <cell r="P419">
            <v>1130</v>
          </cell>
          <cell r="Q419" t="str">
            <v>/ĐHKT-QĐ ngày 17/04/2018</v>
          </cell>
          <cell r="R419" t="str">
            <v>1130/ĐHKT-QĐ ngày 17/04/2018</v>
          </cell>
        </row>
        <row r="420">
          <cell r="C420" t="str">
            <v>Nguyễn Tuấn Việt 15/09/1990</v>
          </cell>
          <cell r="D420" t="str">
            <v>Nguyễn Tuấn Việt</v>
          </cell>
          <cell r="E420" t="str">
            <v>15/09/1990</v>
          </cell>
          <cell r="F420" t="str">
            <v>Chất lượng hoạt động thanh toán quốc tế tại Ngân hàng Sài Gòn Thương Tín - chi nhánh Thăng Long</v>
          </cell>
          <cell r="G420" t="str">
            <v>Tài chính - Ngân hàng</v>
          </cell>
          <cell r="H420" t="str">
            <v>Tài chính - Ngân hàng</v>
          </cell>
          <cell r="I420" t="str">
            <v>60340201</v>
          </cell>
          <cell r="J420" t="str">
            <v>QH-2016-E</v>
          </cell>
          <cell r="K420">
            <v>2</v>
          </cell>
          <cell r="L420" t="str">
            <v>Chất lượng hoạt động thanh toán quốc tế tại Ngân hàng Sài Gòn Thương Tín - chi nhánh Thăng Long</v>
          </cell>
          <cell r="M420" t="str">
            <v>PGS.TS. Đào Minh Phúc</v>
          </cell>
          <cell r="N420" t="str">
            <v>Tạp chí ngân hàng, Ngân hàng Nhà nước</v>
          </cell>
          <cell r="O420" t="str">
            <v xml:space="preserve">3550/QĐ-ĐHKT ngày  18/10/2017 </v>
          </cell>
          <cell r="P420">
            <v>1131</v>
          </cell>
          <cell r="Q420" t="str">
            <v>/ĐHKT-QĐ ngày 17/04/2018</v>
          </cell>
          <cell r="R420" t="str">
            <v>1131/ĐHKT-QĐ ngày 17/04/2018</v>
          </cell>
        </row>
        <row r="421">
          <cell r="C421" t="str">
            <v>Nguyễn Thị Thanh Xuân 04/09/1992</v>
          </cell>
          <cell r="D421" t="str">
            <v>Nguyễn Thị Thanh Xuân</v>
          </cell>
          <cell r="E421" t="str">
            <v>04/09/1992</v>
          </cell>
          <cell r="F421" t="str">
            <v>Phân tích và dự báo tài chính công ty cổ phần Bibica</v>
          </cell>
          <cell r="G421" t="str">
            <v>Tài chính - Ngân hàng</v>
          </cell>
          <cell r="H421" t="str">
            <v>Tài chính - Ngân hàng</v>
          </cell>
          <cell r="I421" t="str">
            <v>60340201</v>
          </cell>
          <cell r="J421" t="str">
            <v>QH-2016-E</v>
          </cell>
          <cell r="K421">
            <v>2</v>
          </cell>
          <cell r="L421" t="str">
            <v>Phân tích và dự báo tài chính công ty cổ phần Bibica</v>
          </cell>
          <cell r="M421" t="str">
            <v>TS. Nguyễn Thị Thanh Hải</v>
          </cell>
          <cell r="N421" t="str">
            <v xml:space="preserve"> Trường ĐH Kinh tế, ĐHQG Hà Nội</v>
          </cell>
          <cell r="O421" t="str">
            <v xml:space="preserve">3550/QĐ-ĐHKT ngày  18/10/2017 </v>
          </cell>
          <cell r="P421">
            <v>1132</v>
          </cell>
          <cell r="Q421" t="str">
            <v>/ĐHKT-QĐ ngày 17/04/2018</v>
          </cell>
          <cell r="R421" t="str">
            <v>1132/ĐHKT-QĐ ngày 17/04/2018</v>
          </cell>
        </row>
        <row r="422">
          <cell r="C422" t="str">
            <v>Hà Thị Xuyền 14/07/1990</v>
          </cell>
          <cell r="D422" t="str">
            <v>Hà Thị Xuyền</v>
          </cell>
          <cell r="E422" t="str">
            <v>14/07/1990</v>
          </cell>
          <cell r="F422" t="str">
            <v>Hoàn thiện cơ chế tự chủ tài chính cho các trường trung học phổ thông công lập trên địa bàn tỉnh Thái Bình</v>
          </cell>
          <cell r="G422" t="str">
            <v>Tài chính - Ngân hàng</v>
          </cell>
          <cell r="H422" t="str">
            <v>Tài chính - Ngân hàng</v>
          </cell>
          <cell r="I422" t="str">
            <v>60340201</v>
          </cell>
          <cell r="J422" t="str">
            <v>QH-2016-E</v>
          </cell>
          <cell r="K422">
            <v>2</v>
          </cell>
          <cell r="L422" t="str">
            <v>Hoàn thiện cơ chế tự chủ tài chính cho các trường trung học phổ thông công lập trên địa bàn tỉnh Thái Bình</v>
          </cell>
          <cell r="M422" t="str">
            <v>TS. Phạm Minh Tuấn</v>
          </cell>
          <cell r="N422" t="str">
            <v xml:space="preserve"> Trường ĐH Kinh tế, ĐHQG Hà Nội</v>
          </cell>
          <cell r="O422" t="str">
            <v xml:space="preserve">3550/QĐ-ĐHKT ngày  18/10/2017 </v>
          </cell>
          <cell r="P422">
            <v>1133</v>
          </cell>
          <cell r="Q422" t="str">
            <v>/ĐHKT-QĐ ngày 17/04/2018</v>
          </cell>
          <cell r="R422" t="str">
            <v>1133/ĐHKT-QĐ ngày 17/04/2018</v>
          </cell>
        </row>
        <row r="423">
          <cell r="C423" t="str">
            <v>Nguyễn Hải Yến 25/03/1990</v>
          </cell>
          <cell r="D423" t="str">
            <v>Nguyễn Hải Yến</v>
          </cell>
          <cell r="E423" t="str">
            <v>25/03/1990</v>
          </cell>
          <cell r="F423" t="str">
            <v>Phát triển dịch vụ thẻ tại ngân hàng công thương Việt Nam - Chi nhánh Bắc Ninh</v>
          </cell>
          <cell r="G423" t="str">
            <v>Tài chính - Ngân hàng</v>
          </cell>
          <cell r="H423" t="str">
            <v>Tài chính - Ngân hàng</v>
          </cell>
          <cell r="I423" t="str">
            <v>60340201</v>
          </cell>
          <cell r="J423" t="str">
            <v>QH-2016-E</v>
          </cell>
          <cell r="K423">
            <v>2</v>
          </cell>
          <cell r="L423" t="str">
            <v>Phát triển dịch vụ thẻ tại ngân hàng công thương Việt Nam - Chi nhánh Bắc Ninh</v>
          </cell>
          <cell r="M423" t="str">
            <v>TS. Trịnh Mai Vân</v>
          </cell>
          <cell r="N423" t="str">
            <v xml:space="preserve"> Trường ĐH Kinh tế Quốc dân</v>
          </cell>
          <cell r="O423" t="str">
            <v xml:space="preserve">3550/QĐ-ĐHKT ngày  18/10/2017 </v>
          </cell>
          <cell r="P423">
            <v>1134</v>
          </cell>
          <cell r="Q423" t="str">
            <v>/ĐHKT-QĐ ngày 17/04/2018</v>
          </cell>
          <cell r="R423" t="str">
            <v>1134/ĐHKT-QĐ ngày 17/04/2018</v>
          </cell>
        </row>
        <row r="424">
          <cell r="C424" t="str">
            <v>Hoàng Yến 14/10/1982</v>
          </cell>
          <cell r="D424" t="str">
            <v>Hoàng Yến</v>
          </cell>
          <cell r="E424" t="str">
            <v>14/10/1982</v>
          </cell>
          <cell r="F424" t="str">
            <v>Phát triển hoạt động cho vay khách hàng bán lẻ tại ngân hàng thương mại cổ phần Công Thương Việt Nam - Chi nhánh Hoàn Kiếm</v>
          </cell>
          <cell r="G424" t="str">
            <v>Tài chính - Ngân hàng</v>
          </cell>
          <cell r="H424" t="str">
            <v>Tài chính - Ngân hàng</v>
          </cell>
          <cell r="I424" t="str">
            <v>60340201</v>
          </cell>
          <cell r="J424" t="str">
            <v>QH-2016-E</v>
          </cell>
          <cell r="K424">
            <v>2</v>
          </cell>
          <cell r="L424" t="str">
            <v>Phát triển hoạt động cho vay khách hàng bán lẻ tại ngân hàng thương mại cổ phần Công Thương Việt Nam - Chi nhánh Hoàn Kiếm</v>
          </cell>
          <cell r="M424" t="str">
            <v>TS. Nguyễn Đức Tú</v>
          </cell>
          <cell r="N424" t="str">
            <v>Ngân hàng TMCP Công thương Việt Nam</v>
          </cell>
          <cell r="O424" t="str">
            <v xml:space="preserve">3550/QĐ-ĐHKT ngày  18/10/2017 </v>
          </cell>
          <cell r="P424">
            <v>1135</v>
          </cell>
          <cell r="Q424" t="str">
            <v>/ĐHKT-QĐ ngày 17/04/2018</v>
          </cell>
          <cell r="R424" t="str">
            <v>1135/ĐHKT-QĐ ngày 17/04/2018</v>
          </cell>
        </row>
        <row r="425">
          <cell r="C425" t="str">
            <v>Nguyễn Quỳnh Anh 06/10/1991</v>
          </cell>
          <cell r="D425" t="str">
            <v>Nguyễn Quỳnh Anh</v>
          </cell>
          <cell r="E425" t="str">
            <v>06/10/1991</v>
          </cell>
          <cell r="F425" t="str">
            <v>Sự tham gia của ngành cafe Việt Nam trong chuỗi giá trị toàn cầu - Nghiên cứu trường hợp xuất khẩu sang thị trường Nhật Bản</v>
          </cell>
          <cell r="G425" t="str">
            <v>Kinh tế &amp; Kinh doanh quốc tế</v>
          </cell>
          <cell r="H425" t="str">
            <v>Kinh tế quốc tế</v>
          </cell>
          <cell r="I425" t="str">
            <v>60310106</v>
          </cell>
          <cell r="J425" t="str">
            <v>QH-2016-E</v>
          </cell>
          <cell r="K425">
            <v>2</v>
          </cell>
          <cell r="L425" t="str">
            <v>Sự tham gia của ngành cafe Việt Nam trong chuỗi giá trị toàn cầu - Nghiên cứu trường hợp xuất khẩu sang thị trường Nhật Bản</v>
          </cell>
          <cell r="M425" t="str">
            <v>PGS.TS Nguyễn Việt Khôi</v>
          </cell>
          <cell r="N425" t="str">
            <v>Trường Đại học Kinh tế - ĐHQGHN</v>
          </cell>
          <cell r="O425" t="str">
            <v xml:space="preserve">3552 /QĐ-ĐHKT ngày  18/10/2017 </v>
          </cell>
          <cell r="P425">
            <v>1136</v>
          </cell>
          <cell r="Q425" t="str">
            <v>/ĐHKT-QĐ ngày 17/04/2018</v>
          </cell>
          <cell r="R425" t="str">
            <v>1136/ĐHKT-QĐ ngày 17/04/2018</v>
          </cell>
        </row>
        <row r="426">
          <cell r="C426" t="str">
            <v>Hà Mỹ Anh 19/09/1992</v>
          </cell>
          <cell r="D426" t="str">
            <v>Hà Mỹ Anh</v>
          </cell>
          <cell r="E426" t="str">
            <v>19/09/1992</v>
          </cell>
          <cell r="F426" t="str">
            <v>Phát triển du lịch quốc tế ở Việt Nam trong bối cảnh hội nhập AEC</v>
          </cell>
          <cell r="G426" t="str">
            <v>Kinh tế &amp; Kinh doanh quốc tế</v>
          </cell>
          <cell r="H426" t="str">
            <v>Kinh tế quốc tế</v>
          </cell>
          <cell r="I426" t="str">
            <v>60310106</v>
          </cell>
          <cell r="J426" t="str">
            <v>QH-2016-E</v>
          </cell>
          <cell r="K426">
            <v>2</v>
          </cell>
          <cell r="L426" t="str">
            <v>Phát triển du lịch quốc tế ở Việt Nam trong bối cảnh hội nhập AEC</v>
          </cell>
          <cell r="M426" t="str">
            <v>PGS.TS Nguyễn Thị Kim Chi</v>
          </cell>
          <cell r="N426" t="str">
            <v>Trường Đại học Kinh tế - ĐHQGHN</v>
          </cell>
          <cell r="O426" t="str">
            <v xml:space="preserve">3552 /QĐ-ĐHKT ngày  18/10/2017 </v>
          </cell>
          <cell r="P426">
            <v>1137</v>
          </cell>
          <cell r="Q426" t="str">
            <v>/ĐHKT-QĐ ngày 17/04/2018</v>
          </cell>
          <cell r="R426" t="str">
            <v>1137/ĐHKT-QĐ ngày 17/04/2018</v>
          </cell>
        </row>
        <row r="427">
          <cell r="C427" t="str">
            <v>Vũ Việt Anh 24/07/1992</v>
          </cell>
          <cell r="D427" t="str">
            <v>Vũ Việt Anh</v>
          </cell>
          <cell r="E427" t="str">
            <v>24/07/1992</v>
          </cell>
          <cell r="F427" t="str">
            <v>Đầu tư trực tiếp của Việt Nam tại Campuchia sau khi  cộng đồng kinh tế ASEAN được thành lập</v>
          </cell>
          <cell r="G427" t="str">
            <v>Kinh tế &amp; Kinh doanh quốc tế</v>
          </cell>
          <cell r="H427" t="str">
            <v>Kinh tế quốc tế</v>
          </cell>
          <cell r="I427" t="str">
            <v>60310106</v>
          </cell>
          <cell r="J427" t="str">
            <v>QH-2016-E</v>
          </cell>
          <cell r="K427">
            <v>2</v>
          </cell>
          <cell r="L427" t="str">
            <v>Đầu tư trực tiếp của Việt Nam tại Campuchia sau khi  cộng đồng kinh tế ASEAN được thành lập</v>
          </cell>
          <cell r="M427" t="str">
            <v>PGS.TS Nguyễn Xuân Thiên</v>
          </cell>
          <cell r="N427" t="str">
            <v>Trường Đại học Kinh tế - ĐHQGHN</v>
          </cell>
          <cell r="O427" t="str">
            <v xml:space="preserve">3552 /QĐ-ĐHKT ngày  18/10/2017 </v>
          </cell>
          <cell r="P427">
            <v>1138</v>
          </cell>
          <cell r="Q427" t="str">
            <v>/ĐHKT-QĐ ngày 17/04/2018</v>
          </cell>
          <cell r="R427" t="str">
            <v>1138/ĐHKT-QĐ ngày 17/04/2018</v>
          </cell>
        </row>
        <row r="428">
          <cell r="C428" t="str">
            <v>Đỗ Thị Lan Anh 06/05/1992</v>
          </cell>
          <cell r="D428" t="str">
            <v>Đỗ Thị Lan Anh</v>
          </cell>
          <cell r="E428" t="str">
            <v>06/05/1992</v>
          </cell>
          <cell r="F428" t="str">
            <v>Cơ chế thỏa thuận trước về phương pháp xác định giá tính thuế (APA) trong chống chuyển giá đối với các doanh nghiệp FDI - Kinh nghiệm quốc tế và hàm ý cho Việt Nam</v>
          </cell>
          <cell r="G428" t="str">
            <v>Kinh tế &amp; Kinh doanh quốc tế</v>
          </cell>
          <cell r="H428" t="str">
            <v>Kinh tế quốc tế</v>
          </cell>
          <cell r="I428" t="str">
            <v>60310106</v>
          </cell>
          <cell r="J428" t="str">
            <v>QH-2016-E</v>
          </cell>
          <cell r="K428">
            <v>2</v>
          </cell>
          <cell r="L428" t="str">
            <v>Cơ chế thỏa thuận trước về phương pháp xác định giá tính thuế (APA) trong chống chuyển giá đối với các doanh nghiệp FDI - Kinh nghiệm quốc tế và hàm ý cho Việt Nam</v>
          </cell>
          <cell r="M428" t="str">
            <v>PGS.TS Nguyễn Thị Kim Anh</v>
          </cell>
          <cell r="N428" t="str">
            <v>Trường Đại học Kinh tế - ĐHQGHN</v>
          </cell>
          <cell r="O428" t="str">
            <v xml:space="preserve">3552 /QĐ-ĐHKT ngày  18/10/2017 </v>
          </cell>
          <cell r="P428">
            <v>1139</v>
          </cell>
          <cell r="Q428" t="str">
            <v>/ĐHKT-QĐ ngày 17/04/2018</v>
          </cell>
          <cell r="R428" t="str">
            <v>1139/ĐHKT-QĐ ngày 17/04/2018</v>
          </cell>
        </row>
        <row r="429">
          <cell r="C429" t="str">
            <v>Thân Thùy Dung 12/01/1990</v>
          </cell>
          <cell r="D429" t="str">
            <v>Thân Thùy Dung</v>
          </cell>
          <cell r="E429" t="str">
            <v>12/01/1990</v>
          </cell>
          <cell r="F429" t="str">
            <v>Chuỗi giá trị toàn cầu ngành thủy sản và sự tham gia của Việt Nam</v>
          </cell>
          <cell r="G429" t="str">
            <v>Kinh tế &amp; Kinh doanh quốc tế</v>
          </cell>
          <cell r="H429" t="str">
            <v>Kinh tế quốc tế</v>
          </cell>
          <cell r="I429" t="str">
            <v>60310106</v>
          </cell>
          <cell r="J429" t="str">
            <v>QH-2016-E</v>
          </cell>
          <cell r="K429">
            <v>2</v>
          </cell>
          <cell r="L429" t="str">
            <v>Chuỗi giá trị toàn cầu ngành thủy sản và sự tham gia của Việt Nam</v>
          </cell>
          <cell r="M429" t="str">
            <v>PGS.TS Nguyễn Việt Khôi</v>
          </cell>
          <cell r="N429" t="str">
            <v>Trường Đại học Kinh tế - ĐHQGHN</v>
          </cell>
          <cell r="O429" t="str">
            <v xml:space="preserve">3552 /QĐ-ĐHKT ngày  18/10/2017 </v>
          </cell>
          <cell r="P429">
            <v>1140</v>
          </cell>
          <cell r="Q429" t="str">
            <v>/ĐHKT-QĐ ngày 17/04/2018</v>
          </cell>
          <cell r="R429" t="str">
            <v>1140/ĐHKT-QĐ ngày 17/04/2018</v>
          </cell>
        </row>
        <row r="430">
          <cell r="C430" t="str">
            <v>Ngô Phương Dung 27/02/1983</v>
          </cell>
          <cell r="D430" t="str">
            <v>Ngô Phương Dung</v>
          </cell>
          <cell r="E430" t="str">
            <v>27/02/1983</v>
          </cell>
          <cell r="F430" t="str">
            <v>Chính sách thúc đẩy chuyển giao công nghệ của các công ty xuyên quốc gia vào Việt Nam</v>
          </cell>
          <cell r="G430" t="str">
            <v>Kinh tế &amp; Kinh doanh quốc tế</v>
          </cell>
          <cell r="H430" t="str">
            <v>Kinh tế quốc tế</v>
          </cell>
          <cell r="I430" t="str">
            <v>60310106</v>
          </cell>
          <cell r="J430" t="str">
            <v>QH-2016-E</v>
          </cell>
          <cell r="K430">
            <v>2</v>
          </cell>
          <cell r="L430" t="str">
            <v>Chính sách thúc đẩy chuyển giao công nghệ của các công ty xuyên quốc gia vào Việt Nam</v>
          </cell>
          <cell r="M430" t="str">
            <v>PGS.TS Nguyễn Thị Kim Anh</v>
          </cell>
          <cell r="N430" t="str">
            <v>Trường Đại học Kinh tế - ĐHQGHN</v>
          </cell>
          <cell r="O430" t="str">
            <v xml:space="preserve">3552 /QĐ-ĐHKT ngày  18/10/2017 </v>
          </cell>
          <cell r="P430">
            <v>1141</v>
          </cell>
          <cell r="Q430" t="str">
            <v>/ĐHKT-QĐ ngày 17/04/2018</v>
          </cell>
          <cell r="R430" t="str">
            <v>1141/ĐHKT-QĐ ngày 17/04/2018</v>
          </cell>
        </row>
        <row r="431">
          <cell r="C431" t="str">
            <v>Lê Quý Dương 26/07/1979</v>
          </cell>
          <cell r="D431" t="str">
            <v>Lê Quý Dương</v>
          </cell>
          <cell r="E431" t="str">
            <v>26/07/1979</v>
          </cell>
          <cell r="F431" t="str">
            <v>Rủi ro trong hoạt động thanh toán quốc tế tại ngân hàng thương mại cổ phần Sài Gòn Hà Nội</v>
          </cell>
          <cell r="G431" t="str">
            <v>Kinh tế &amp; Kinh doanh quốc tế</v>
          </cell>
          <cell r="H431" t="str">
            <v>Kinh tế quốc tế</v>
          </cell>
          <cell r="I431" t="str">
            <v>60310106</v>
          </cell>
          <cell r="J431" t="str">
            <v>QH-2016-E</v>
          </cell>
          <cell r="K431">
            <v>2</v>
          </cell>
          <cell r="L431" t="str">
            <v>Rủi ro trong hoạt động thanh toán quốc tế tại ngân hàng thương mại cổ phần Sài Gòn Hà Nội</v>
          </cell>
          <cell r="M431" t="str">
            <v>PGS.TS Hà Văn Hội</v>
          </cell>
          <cell r="N431" t="str">
            <v>Trường Đại học Kinh tế - ĐHQGHN</v>
          </cell>
          <cell r="O431" t="str">
            <v xml:space="preserve">3552 /QĐ-ĐHKT ngày  18/10/2017 </v>
          </cell>
          <cell r="P431">
            <v>1142</v>
          </cell>
          <cell r="Q431" t="str">
            <v>/ĐHKT-QĐ ngày 17/04/2018</v>
          </cell>
          <cell r="R431" t="str">
            <v>1142/ĐHKT-QĐ ngày 17/04/2018</v>
          </cell>
        </row>
        <row r="432">
          <cell r="C432" t="str">
            <v>Tô Bình Dương 10/12/1994</v>
          </cell>
          <cell r="D432" t="str">
            <v>Tô Bình Dương</v>
          </cell>
          <cell r="E432" t="str">
            <v>10/12/1994</v>
          </cell>
          <cell r="F432" t="str">
            <v>Phân bổ nguồn nhân lực cho phát triển kinh tế: Kinh nghiệm quốc tế và hàm ý cho Việt Nam</v>
          </cell>
          <cell r="G432" t="str">
            <v>Kinh tế &amp; Kinh doanh quốc tế</v>
          </cell>
          <cell r="H432" t="str">
            <v>Kinh tế quốc tế</v>
          </cell>
          <cell r="I432" t="str">
            <v>60310106</v>
          </cell>
          <cell r="J432" t="str">
            <v>QH-2016-E</v>
          </cell>
          <cell r="K432">
            <v>2</v>
          </cell>
          <cell r="L432" t="str">
            <v>Phân bổ nguồn nhân lực cho phát triển kinh tế: Kinh nghiệm quốc tế và hàm ý cho Việt Nam</v>
          </cell>
          <cell r="M432" t="str">
            <v>TS Nguyễn Cẩm Nhung</v>
          </cell>
          <cell r="N432" t="str">
            <v>Trường Đại học Kinh tế - ĐHQGHN</v>
          </cell>
          <cell r="O432" t="str">
            <v xml:space="preserve">3552 /QĐ-ĐHKT ngày  18/10/2017 </v>
          </cell>
          <cell r="P432">
            <v>1143</v>
          </cell>
          <cell r="Q432" t="str">
            <v>/ĐHKT-QĐ ngày 17/04/2018</v>
          </cell>
          <cell r="R432" t="str">
            <v>1143/ĐHKT-QĐ ngày 17/04/2018</v>
          </cell>
        </row>
        <row r="433">
          <cell r="C433" t="str">
            <v>Nguyễn Hương Giang 14/12/1993</v>
          </cell>
          <cell r="D433" t="str">
            <v>Nguyễn Hương Giang</v>
          </cell>
          <cell r="E433" t="str">
            <v>14/12/1993</v>
          </cell>
          <cell r="F433" t="str">
            <v>Phân bổ nguồn lực khoa học và công nghệ cho phát triển kinh tế: Kinh nghiệm quốc tế và hàm ý cho Việt Nam</v>
          </cell>
          <cell r="G433" t="str">
            <v>Kinh tế &amp; Kinh doanh quốc tế</v>
          </cell>
          <cell r="H433" t="str">
            <v>Kinh tế quốc tế</v>
          </cell>
          <cell r="I433" t="str">
            <v>60310106</v>
          </cell>
          <cell r="J433" t="str">
            <v>QH-2016-E</v>
          </cell>
          <cell r="K433">
            <v>2</v>
          </cell>
          <cell r="L433" t="str">
            <v>Phân bổ nguồn lực khoa học và công nghệ cho phát triển kinh tế: Kinh nghiệm quốc tế và hàm ý cho Việt Nam</v>
          </cell>
          <cell r="M433" t="str">
            <v>TS Nguyễn Cẩm Nhung</v>
          </cell>
          <cell r="N433" t="str">
            <v>Trường Đại học Kinh tế - ĐHQGHN</v>
          </cell>
          <cell r="O433" t="str">
            <v xml:space="preserve">3552 /QĐ-ĐHKT ngày  18/10/2017 </v>
          </cell>
          <cell r="P433">
            <v>1144</v>
          </cell>
          <cell r="Q433" t="str">
            <v>/ĐHKT-QĐ ngày 17/04/2018</v>
          </cell>
          <cell r="R433" t="str">
            <v>1144/ĐHKT-QĐ ngày 17/04/2018</v>
          </cell>
        </row>
        <row r="434">
          <cell r="C434" t="str">
            <v>Nguyễn Hồng Hạnh 21/04/1977</v>
          </cell>
          <cell r="D434" t="str">
            <v>Nguyễn Hồng Hạnh</v>
          </cell>
          <cell r="E434" t="str">
            <v>21/04/1977</v>
          </cell>
          <cell r="F434" t="str">
            <v>Sự tham gia của Việt Nam trong chuỗi giá trị toàn cầu ngành công nghiệp ô tô</v>
          </cell>
          <cell r="G434" t="str">
            <v>Kinh tế &amp; Kinh doanh quốc tế</v>
          </cell>
          <cell r="H434" t="str">
            <v>Kinh tế quốc tế</v>
          </cell>
          <cell r="I434" t="str">
            <v>60310106</v>
          </cell>
          <cell r="J434" t="str">
            <v>QH-2016-E</v>
          </cell>
          <cell r="K434">
            <v>2</v>
          </cell>
          <cell r="L434" t="str">
            <v>Sự tham gia của Việt Nam trong chuỗi giá trị toàn cầu ngành công nghiệp ô tô</v>
          </cell>
          <cell r="M434" t="str">
            <v>PGS.TS. Nguyễn Anh Thu</v>
          </cell>
          <cell r="N434" t="str">
            <v>Trường Đại học Kinh tế - ĐHQGHN</v>
          </cell>
          <cell r="O434" t="str">
            <v xml:space="preserve">3552 /QĐ-ĐHKT ngày  18/10/2017 </v>
          </cell>
          <cell r="P434">
            <v>1145</v>
          </cell>
          <cell r="Q434" t="str">
            <v>/ĐHKT-QĐ ngày 17/04/2018</v>
          </cell>
          <cell r="R434" t="str">
            <v>1145/ĐHKT-QĐ ngày 17/04/2018</v>
          </cell>
        </row>
        <row r="435">
          <cell r="C435" t="str">
            <v>Phùng Phúc Hảo 28/12/1989</v>
          </cell>
          <cell r="D435" t="str">
            <v>Phùng Phúc Hảo</v>
          </cell>
          <cell r="E435" t="str">
            <v>28/12/1989</v>
          </cell>
          <cell r="F435" t="str">
            <v>Các hàng rào kĩ thuật đối với thương mại quốc tế và hàm ý chính sách cho Việt Nam</v>
          </cell>
          <cell r="G435" t="str">
            <v>Kinh tế &amp; Kinh doanh quốc tế</v>
          </cell>
          <cell r="H435" t="str">
            <v>Kinh tế quốc tế</v>
          </cell>
          <cell r="I435" t="str">
            <v>60310106</v>
          </cell>
          <cell r="J435" t="str">
            <v>QH-2016-E</v>
          </cell>
          <cell r="K435">
            <v>2</v>
          </cell>
          <cell r="L435" t="str">
            <v>Nghiên cứu các hàng rào kỹ thuật đối với thương mại quốc tế theo chuẩn mực  WTO</v>
          </cell>
          <cell r="M435" t="str">
            <v>PGS.TS Nguyễn Xuân Thiên</v>
          </cell>
          <cell r="N435" t="str">
            <v>Trường Đại học Kinh tế - ĐHQGHN</v>
          </cell>
          <cell r="O435" t="str">
            <v xml:space="preserve">3552 /QĐ-ĐHKT ngày  18/10/2017 </v>
          </cell>
          <cell r="P435">
            <v>1146</v>
          </cell>
          <cell r="Q435" t="str">
            <v>/ĐHKT-QĐ ngày 17/04/2018</v>
          </cell>
          <cell r="R435" t="str">
            <v>1146/ĐHKT-QĐ ngày 17/04/2018</v>
          </cell>
        </row>
        <row r="436">
          <cell r="C436" t="str">
            <v>Phạm Hoàng 06/11/1990</v>
          </cell>
          <cell r="D436" t="str">
            <v>Phạm Hoàng</v>
          </cell>
          <cell r="E436" t="str">
            <v>06/11/1990</v>
          </cell>
          <cell r="F436" t="str">
            <v>Năng lực cạnh tranh của công ty THHH nhà nước một thành viên đầu tư thương mại và du lịch Thắng Lợi trong bối cảnh hội nhập kinh tế quốc tế</v>
          </cell>
          <cell r="G436" t="str">
            <v>Kinh tế &amp; Kinh doanh quốc tế</v>
          </cell>
          <cell r="H436" t="str">
            <v>Kinh tế quốc tế</v>
          </cell>
          <cell r="I436" t="str">
            <v>60310106</v>
          </cell>
          <cell r="J436" t="str">
            <v>QH-2016-E</v>
          </cell>
          <cell r="K436">
            <v>2</v>
          </cell>
          <cell r="L436" t="str">
            <v>Năng lực cạnh tranh của công ty THHH nhà nước một thành viên đầu tư thương mại và du lịch Thắng Lợi trong bối cảnh hội nhập kinh tế quốc tế</v>
          </cell>
          <cell r="M436" t="str">
            <v>TS Bùi Hồng Cường</v>
          </cell>
          <cell r="N436" t="str">
            <v>Trường Đại học Kinh tế - ĐHQGHN</v>
          </cell>
          <cell r="O436" t="str">
            <v xml:space="preserve">3552 /QĐ-ĐHKT ngày  18/10/2017 </v>
          </cell>
          <cell r="P436">
            <v>1147</v>
          </cell>
          <cell r="Q436" t="str">
            <v>/ĐHKT-QĐ ngày 17/04/2018</v>
          </cell>
          <cell r="R436" t="str">
            <v>1147/ĐHKT-QĐ ngày 17/04/2018</v>
          </cell>
        </row>
        <row r="437">
          <cell r="C437" t="str">
            <v>Nguyễn Thị Thanh Lương 21/10/1991</v>
          </cell>
          <cell r="D437" t="str">
            <v>Nguyễn Thị Thanh Lương</v>
          </cell>
          <cell r="E437" t="str">
            <v>21/10/1991</v>
          </cell>
          <cell r="F437" t="str">
            <v>Đầu tư trực tiếp nước ngoài vào ngành dịch vụ khách sạn tại Việt Nam</v>
          </cell>
          <cell r="G437" t="str">
            <v>Kinh tế &amp; Kinh doanh quốc tế</v>
          </cell>
          <cell r="H437" t="str">
            <v>Kinh tế quốc tế</v>
          </cell>
          <cell r="I437" t="str">
            <v>60310106</v>
          </cell>
          <cell r="J437" t="str">
            <v>QH-2016-E</v>
          </cell>
          <cell r="K437">
            <v>2</v>
          </cell>
          <cell r="L437" t="str">
            <v>Đầu tư trực tiếp nước ngoài vào ngành dịch vụ khách sạn tại Việt Nam</v>
          </cell>
          <cell r="M437" t="str">
            <v>TS Phạm Thu Phương</v>
          </cell>
          <cell r="N437" t="str">
            <v>Trường Đại học Kinh tế - ĐHQGHN</v>
          </cell>
          <cell r="O437" t="str">
            <v xml:space="preserve">3552 /QĐ-ĐHKT ngày  18/10/2017 </v>
          </cell>
          <cell r="P437">
            <v>1148</v>
          </cell>
          <cell r="Q437" t="str">
            <v>/ĐHKT-QĐ ngày 17/04/2018</v>
          </cell>
          <cell r="R437" t="str">
            <v>1148/ĐHKT-QĐ ngày 17/04/2018</v>
          </cell>
        </row>
        <row r="438">
          <cell r="C438" t="str">
            <v>Phạm Thị Ngọc Minh 12/05/1990</v>
          </cell>
          <cell r="D438" t="str">
            <v>Phạm Thị Ngọc Minh</v>
          </cell>
          <cell r="E438" t="str">
            <v>12/05/1990</v>
          </cell>
          <cell r="F438" t="str">
            <v>Hiệp định thuận lợi hóa thương mại TFA-WTO và những vấn đề đặt ra đối với ngành hải quan Việt Nam</v>
          </cell>
          <cell r="G438" t="str">
            <v>Kinh tế &amp; Kinh doanh quốc tế</v>
          </cell>
          <cell r="H438" t="str">
            <v>Kinh tế quốc tế</v>
          </cell>
          <cell r="I438" t="str">
            <v>60310106</v>
          </cell>
          <cell r="J438" t="str">
            <v>QH-2016-E</v>
          </cell>
          <cell r="K438">
            <v>2</v>
          </cell>
          <cell r="L438" t="str">
            <v>Hiệp định thuận lợi hóa thương mại TFA-WTO và những vấn đề đặt ra đối với ngành hải quan Việt Nam</v>
          </cell>
          <cell r="M438" t="str">
            <v>TS Nguyễn Tiến Dũng</v>
          </cell>
          <cell r="N438" t="str">
            <v>Trường Đại học Kinh tế - ĐHQGHN</v>
          </cell>
          <cell r="O438" t="str">
            <v xml:space="preserve">3552 /QĐ-ĐHKT ngày  18/10/2017 </v>
          </cell>
          <cell r="P438">
            <v>1149</v>
          </cell>
          <cell r="Q438" t="str">
            <v>/ĐHKT-QĐ ngày 17/04/2018</v>
          </cell>
          <cell r="R438" t="str">
            <v>1149/ĐHKT-QĐ ngày 17/04/2018</v>
          </cell>
        </row>
        <row r="439">
          <cell r="C439" t="str">
            <v>Đặng Nam 22/11/1991</v>
          </cell>
          <cell r="D439" t="str">
            <v>Đặng Nam</v>
          </cell>
          <cell r="E439" t="str">
            <v>22/11/1991</v>
          </cell>
          <cell r="F439" t="str">
            <v>Sự hình thành và phát triển của đồng tiền ảo Bitcoin và một số hàm ý cho Việt Nam trong bối cảnh hội nhập kinh tế quốc tế</v>
          </cell>
          <cell r="G439" t="str">
            <v>Kinh tế &amp; Kinh doanh quốc tế</v>
          </cell>
          <cell r="H439" t="str">
            <v>Kinh tế quốc tế</v>
          </cell>
          <cell r="I439" t="str">
            <v>60310106</v>
          </cell>
          <cell r="J439" t="str">
            <v>QH-2016-E</v>
          </cell>
          <cell r="K439">
            <v>2</v>
          </cell>
          <cell r="L439" t="str">
            <v>Sự hình thành và phát triển của đồng tiền ảo Bitcoin và một số hàm ý cho Việt Nam trong bối cảnh hội nhập kinh tế quốc tế</v>
          </cell>
          <cell r="M439" t="str">
            <v>TS Nguyễn Thị Vũ Hà</v>
          </cell>
          <cell r="N439" t="str">
            <v>Trường Đại học Kinh tế - ĐHQGHN</v>
          </cell>
          <cell r="O439" t="str">
            <v xml:space="preserve">3552 /QĐ-ĐHKT ngày  18/10/2017 </v>
          </cell>
          <cell r="P439">
            <v>1150</v>
          </cell>
          <cell r="Q439" t="str">
            <v>/ĐHKT-QĐ ngày 17/04/2018</v>
          </cell>
          <cell r="R439" t="str">
            <v>1150/ĐHKT-QĐ ngày 17/04/2018</v>
          </cell>
        </row>
        <row r="440">
          <cell r="C440" t="str">
            <v>Phạm Thị Thảo Ngọc 23/04/1991</v>
          </cell>
          <cell r="D440" t="str">
            <v>Phạm Thị Thảo Ngọc</v>
          </cell>
          <cell r="E440" t="str">
            <v>23/04/1991</v>
          </cell>
          <cell r="F440" t="str">
            <v>Đẩy mạnh hoạt động của các khu kinh tế cửa khẩu tại tỉnh Tây Ninh</v>
          </cell>
          <cell r="G440" t="str">
            <v>Kinh tế &amp; Kinh doanh quốc tế</v>
          </cell>
          <cell r="H440" t="str">
            <v>Kinh tế quốc tế</v>
          </cell>
          <cell r="I440" t="str">
            <v>60310106</v>
          </cell>
          <cell r="J440" t="str">
            <v>QH-2016-E</v>
          </cell>
          <cell r="K440">
            <v>2</v>
          </cell>
          <cell r="L440" t="str">
            <v>Đẩy mạnh hoạt động của các khu kinh tế cửa khẩu tại tỉnh Tây Ninh</v>
          </cell>
          <cell r="M440" t="str">
            <v>TS Nguyễn Tiến Minh</v>
          </cell>
          <cell r="N440" t="str">
            <v>Trường Đại học Kinh tế - ĐHQGHN</v>
          </cell>
          <cell r="O440" t="str">
            <v xml:space="preserve">3552 /QĐ-ĐHKT ngày  18/10/2017 </v>
          </cell>
          <cell r="P440">
            <v>1151</v>
          </cell>
          <cell r="Q440" t="str">
            <v>/ĐHKT-QĐ ngày 17/04/2018</v>
          </cell>
          <cell r="R440" t="str">
            <v>1151/ĐHKT-QĐ ngày 17/04/2018</v>
          </cell>
        </row>
        <row r="441">
          <cell r="C441" t="str">
            <v>Hoàng Vũ Thủy 11/08/1992</v>
          </cell>
          <cell r="D441" t="str">
            <v>Hoàng Vũ Thủy</v>
          </cell>
          <cell r="E441" t="str">
            <v>11/08/1992</v>
          </cell>
          <cell r="F441" t="str">
            <v>Phát triển năng lượng điện gió tại Trung Quốc, hàm ý cho Việt Nam</v>
          </cell>
          <cell r="G441" t="str">
            <v>Kinh tế &amp; Kinh doanh quốc tế</v>
          </cell>
          <cell r="H441" t="str">
            <v>Kinh tế quốc tế</v>
          </cell>
          <cell r="I441" t="str">
            <v>60310106</v>
          </cell>
          <cell r="J441" t="str">
            <v>QH-2016-E</v>
          </cell>
          <cell r="K441">
            <v>2</v>
          </cell>
          <cell r="L441" t="str">
            <v>Phát triển năng lượng điện gió tại Trung Quốc, hàm ý cho Việt Nam</v>
          </cell>
          <cell r="M441" t="str">
            <v>TS Phạm Thu Phương</v>
          </cell>
          <cell r="N441" t="str">
            <v>Trường Đại học Kinh tế - ĐHQGHN</v>
          </cell>
          <cell r="O441" t="str">
            <v xml:space="preserve">3552 /QĐ-ĐHKT ngày  18/10/2017 </v>
          </cell>
          <cell r="P441">
            <v>1152</v>
          </cell>
          <cell r="Q441" t="str">
            <v>/ĐHKT-QĐ ngày 17/04/2018</v>
          </cell>
          <cell r="R441" t="str">
            <v>1152/ĐHKT-QĐ ngày 17/04/2018</v>
          </cell>
        </row>
        <row r="442">
          <cell r="C442" t="str">
            <v>Vũ Thùy Trang 20/11/1992</v>
          </cell>
          <cell r="D442" t="str">
            <v>Vũ Thùy Trang</v>
          </cell>
          <cell r="E442" t="str">
            <v>20/11/1992</v>
          </cell>
          <cell r="F442" t="str">
            <v>Hoạt động chống buôn lậu và gian lận thương mại của ngành hải quan trong bối cảnh Việt Nam hội nhập kinh tế quốc tế</v>
          </cell>
          <cell r="G442" t="str">
            <v>Kinh tế &amp; Kinh doanh quốc tế</v>
          </cell>
          <cell r="H442" t="str">
            <v>Kinh tế quốc tế</v>
          </cell>
          <cell r="I442" t="str">
            <v>60310106</v>
          </cell>
          <cell r="J442" t="str">
            <v>QH-2016-E</v>
          </cell>
          <cell r="K442">
            <v>2</v>
          </cell>
          <cell r="L442" t="str">
            <v>Hoạt động chống buôn lậu và gian lận thương mại của ngành hải quan trong bối cảnh Việt Nam hội nhập kinh tế quốc tế</v>
          </cell>
          <cell r="M442" t="str">
            <v>PGS.TS Hà Văn Hội</v>
          </cell>
          <cell r="N442" t="str">
            <v>Trường Đại học Kinh tế - ĐHQGHN</v>
          </cell>
          <cell r="O442" t="str">
            <v xml:space="preserve">3552 /QĐ-ĐHKT ngày  18/10/2017 </v>
          </cell>
          <cell r="P442">
            <v>1153</v>
          </cell>
          <cell r="Q442" t="str">
            <v>/ĐHKT-QĐ ngày 17/04/2018</v>
          </cell>
          <cell r="R442" t="str">
            <v>1153/ĐHKT-QĐ ngày 17/04/2018</v>
          </cell>
        </row>
        <row r="443">
          <cell r="C443" t="str">
            <v>Nguyễn Thị Hồng Vân 16/03/1992</v>
          </cell>
          <cell r="D443" t="str">
            <v>Nguyễn Thị Hồng Vân</v>
          </cell>
          <cell r="E443" t="str">
            <v>16/03/1992</v>
          </cell>
          <cell r="F443" t="str">
            <v>Chính sách kinh tế đối ngoại của Singapore và bài học cho Việt Nam</v>
          </cell>
          <cell r="G443" t="str">
            <v>Kinh tế &amp; Kinh doanh quốc tế</v>
          </cell>
          <cell r="H443" t="str">
            <v>Kinh tế quốc tế</v>
          </cell>
          <cell r="I443" t="str">
            <v>60310106</v>
          </cell>
          <cell r="J443" t="str">
            <v>QH-2016-E</v>
          </cell>
          <cell r="K443">
            <v>2</v>
          </cell>
          <cell r="L443" t="str">
            <v>Chính sách kinh tế đối ngoại của Singapore và bài học cho Việt Nam</v>
          </cell>
          <cell r="M443" t="str">
            <v>TS Nguyễn Tiến Minh</v>
          </cell>
          <cell r="N443" t="str">
            <v>Trường Đại học Kinh tế - ĐHQGHN</v>
          </cell>
          <cell r="O443" t="str">
            <v xml:space="preserve">3552 /QĐ-ĐHKT ngày  18/10/2017 </v>
          </cell>
          <cell r="P443">
            <v>1154</v>
          </cell>
          <cell r="Q443" t="str">
            <v>/ĐHKT-QĐ ngày 17/04/2018</v>
          </cell>
          <cell r="R443" t="str">
            <v>1154/ĐHKT-QĐ ngày 17/04/2018</v>
          </cell>
        </row>
        <row r="444">
          <cell r="C444" t="str">
            <v>Nguyễn Thắng Vượng 20/08/1982</v>
          </cell>
          <cell r="D444" t="str">
            <v>Nguyễn Thắng Vượng</v>
          </cell>
          <cell r="E444" t="str">
            <v>20/08/1982</v>
          </cell>
          <cell r="F444" t="str">
            <v>Các quy định đối với mặt hàng rau quả nhập khẩu vào thị trường Hoa Kỳ và cơ hội cho Việt Nam</v>
          </cell>
          <cell r="G444" t="str">
            <v>Kinh tế &amp; Kinh doanh quốc tế</v>
          </cell>
          <cell r="H444" t="str">
            <v>Kinh tế quốc tế</v>
          </cell>
          <cell r="I444" t="str">
            <v>60310106</v>
          </cell>
          <cell r="J444" t="str">
            <v>QH-2016-E</v>
          </cell>
          <cell r="K444">
            <v>2</v>
          </cell>
          <cell r="L444" t="str">
            <v>Các quy định đối với mặt hàng rau quả nhập khẩu vào thị trường Hoa Kỳ và cơ hội cho Việt Nam</v>
          </cell>
          <cell r="M444" t="str">
            <v>TS Nguyễn Tiến Dũng</v>
          </cell>
          <cell r="N444" t="str">
            <v>Trường Đại học Kinh tế - ĐHQGHN</v>
          </cell>
          <cell r="O444" t="str">
            <v xml:space="preserve">3552 /QĐ-ĐHKT ngày  18/10/2017 </v>
          </cell>
          <cell r="P444">
            <v>1155</v>
          </cell>
          <cell r="Q444" t="str">
            <v>/ĐHKT-QĐ ngày 17/04/2018</v>
          </cell>
          <cell r="R444" t="str">
            <v>1155/ĐHKT-QĐ ngày 17/04/2018</v>
          </cell>
        </row>
        <row r="445">
          <cell r="C445" t="str">
            <v>Hà Diệu Linh 02/11/1983</v>
          </cell>
          <cell r="D445" t="str">
            <v>Hà Diệu Linh</v>
          </cell>
          <cell r="E445" t="str">
            <v>02/11/1983</v>
          </cell>
          <cell r="F445">
            <v>0</v>
          </cell>
          <cell r="G445" t="str">
            <v>Kinh tế chính trị</v>
          </cell>
          <cell r="H445" t="str">
            <v>Quản lý kinh tế</v>
          </cell>
          <cell r="I445" t="str">
            <v>60340410</v>
          </cell>
          <cell r="J445" t="str">
            <v>QH-2016-E</v>
          </cell>
          <cell r="K445">
            <v>2</v>
          </cell>
          <cell r="L445" t="str">
            <v>Quản lý nhân lực tại Trường Đại học Hà Nội</v>
          </cell>
          <cell r="M445" t="str">
            <v>TS. Cảnh Chí Dũng</v>
          </cell>
          <cell r="N445" t="str">
            <v>Bộ Giáo dục và Đào tạo</v>
          </cell>
          <cell r="O445" t="str">
            <v xml:space="preserve">3553 /QĐ-ĐHKT ngày  18/10/2017 </v>
          </cell>
          <cell r="P445">
            <v>1159</v>
          </cell>
          <cell r="Q445" t="str">
            <v>/ĐHKT-QĐ ngày 18/04/2018</v>
          </cell>
          <cell r="R445" t="str">
            <v>1159/ĐHKT-QĐ ngày 18/04/2018</v>
          </cell>
        </row>
        <row r="446">
          <cell r="C446" t="str">
            <v>Nguyễn Chí Trần Hà 07/10/1990</v>
          </cell>
          <cell r="D446" t="str">
            <v>Nguyễn Chí Trần Hà</v>
          </cell>
          <cell r="E446" t="str">
            <v>07/10/1990</v>
          </cell>
          <cell r="F446">
            <v>0</v>
          </cell>
          <cell r="G446" t="str">
            <v>Kinh tế chính trị</v>
          </cell>
          <cell r="H446" t="str">
            <v>Quản lý kinh tế</v>
          </cell>
          <cell r="I446" t="str">
            <v>60340410</v>
          </cell>
          <cell r="J446" t="str">
            <v>QH-2015-E</v>
          </cell>
          <cell r="K446">
            <v>1</v>
          </cell>
          <cell r="L446" t="str">
            <v>Quản lý dự án đầu tư tại Ban quản lý các dự án nông nghiệp, Bộ nông nghiệp và phát triển nông thôn</v>
          </cell>
          <cell r="M446" t="str">
            <v>PGS.TS. Đinh Văn Thông</v>
          </cell>
          <cell r="N446" t="str">
            <v xml:space="preserve"> Trường ĐH Kinh tế, ĐHQG Hà Nội</v>
          </cell>
          <cell r="O446" t="str">
            <v xml:space="preserve">1051/QĐ-ĐHKT ngày  30/05/2016 </v>
          </cell>
          <cell r="P446">
            <v>1165</v>
          </cell>
          <cell r="Q446" t="str">
            <v>/ĐHKT-QĐ ngày 19/04/2018</v>
          </cell>
          <cell r="R446" t="str">
            <v>1165/ĐHKT-QĐ ngày 19/04/2018</v>
          </cell>
        </row>
        <row r="447">
          <cell r="C447" t="str">
            <v>Nguyễn Văn Chinh 05/02/1986</v>
          </cell>
          <cell r="D447" t="str">
            <v>Nguyễn Văn Chinh</v>
          </cell>
          <cell r="E447" t="str">
            <v>05/02/1986</v>
          </cell>
          <cell r="F447">
            <v>0</v>
          </cell>
          <cell r="G447" t="str">
            <v>Kinh tế chính trị</v>
          </cell>
          <cell r="H447" t="str">
            <v>Quản lý kinh tế</v>
          </cell>
          <cell r="I447" t="str">
            <v>60340410</v>
          </cell>
          <cell r="J447" t="str">
            <v>QH-2016-E</v>
          </cell>
          <cell r="K447">
            <v>2</v>
          </cell>
          <cell r="L447" t="str">
            <v>Quản lý nợ thuế đối với doanh nghiệp ngoài quốc doanh tại Chi cục thuế Quận Hoàng Mai, thành phố Hà Nội</v>
          </cell>
          <cell r="M447" t="str">
            <v>PGS.TS. Trần Anh Tài</v>
          </cell>
          <cell r="N447" t="str">
            <v xml:space="preserve"> Trường ĐH Kinh tế, ĐHQG Hà Nội</v>
          </cell>
          <cell r="O447" t="str">
            <v xml:space="preserve">3553 /QĐ-ĐHKT ngày  18/10/2017 </v>
          </cell>
          <cell r="P447">
            <v>1267</v>
          </cell>
          <cell r="Q447" t="str">
            <v>/ĐHKT-QĐ ngày  4/05/2018</v>
          </cell>
          <cell r="R447" t="str">
            <v>1267/ĐHKT-QĐ ngày  4/05/2018</v>
          </cell>
        </row>
        <row r="448">
          <cell r="C448" t="str">
            <v>Phan Thị Hồng Nhung 03/09/1976</v>
          </cell>
          <cell r="D448" t="str">
            <v>Phan Thị Hồng Nhung</v>
          </cell>
          <cell r="E448" t="str">
            <v>03/09/1976</v>
          </cell>
          <cell r="F448">
            <v>0</v>
          </cell>
          <cell r="G448" t="str">
            <v>Kinh tế chính trị</v>
          </cell>
          <cell r="H448" t="str">
            <v>Quản lý kinh tế</v>
          </cell>
          <cell r="I448" t="str">
            <v>60340410</v>
          </cell>
          <cell r="J448" t="str">
            <v>QH-2016-E</v>
          </cell>
          <cell r="K448">
            <v>2</v>
          </cell>
          <cell r="L448" t="str">
            <v>Quản lý đối tượng hưởng bảo hiểm xã hội của Bảo hiểm xã hội Việt Nam</v>
          </cell>
          <cell r="M448" t="str">
            <v>PGS.TS. Phạm Văn Dũng</v>
          </cell>
          <cell r="N448" t="str">
            <v xml:space="preserve"> Trường ĐH Kinh tế, ĐHQG Hà Nội</v>
          </cell>
          <cell r="O448" t="str">
            <v xml:space="preserve">3553 /QĐ-ĐHKT ngày  18/10/2017 </v>
          </cell>
          <cell r="P448">
            <v>1268</v>
          </cell>
          <cell r="Q448" t="str">
            <v>/ĐHKT-QĐ ngày  4/05/2018</v>
          </cell>
          <cell r="R448" t="str">
            <v>1268/ĐHKT-QĐ ngày  4/05/2018</v>
          </cell>
        </row>
        <row r="449">
          <cell r="C449" t="str">
            <v>Bùi Thế Thạch 19/11/1990</v>
          </cell>
          <cell r="D449" t="str">
            <v>Bùi Thế Thạch</v>
          </cell>
          <cell r="E449" t="str">
            <v>19/11/1990</v>
          </cell>
          <cell r="F449">
            <v>0</v>
          </cell>
          <cell r="G449" t="str">
            <v>Kinh tế chính trị</v>
          </cell>
          <cell r="H449" t="str">
            <v>Quản lý kinh tế</v>
          </cell>
          <cell r="I449" t="str">
            <v>60340410</v>
          </cell>
          <cell r="J449" t="str">
            <v>QH-2016-E</v>
          </cell>
          <cell r="K449">
            <v>2</v>
          </cell>
          <cell r="L449" t="str">
            <v>Quản lý vốn đầu tư xây dựng cơ bản từ ngân sách nhà nước của thành phố Phúc Yên, tỉnh Vĩnh Phúc</v>
          </cell>
          <cell r="M449" t="str">
            <v>TS. Nguyễn Thị Vũ Hà</v>
          </cell>
          <cell r="N449" t="str">
            <v xml:space="preserve"> Trường ĐH Kinh tế, ĐHQG Hà Nội</v>
          </cell>
          <cell r="O449" t="str">
            <v xml:space="preserve">3553 /QĐ-ĐHKT ngày  18/10/2017 </v>
          </cell>
          <cell r="P449">
            <v>1269</v>
          </cell>
          <cell r="Q449" t="str">
            <v>/ĐHKT-QĐ ngày  4/05/2018</v>
          </cell>
          <cell r="R449" t="str">
            <v>1269/ĐHKT-QĐ ngày  4/05/2018</v>
          </cell>
        </row>
        <row r="450">
          <cell r="C450" t="str">
            <v>Nguyễn Anh Sơn 10/10/1992</v>
          </cell>
          <cell r="D450" t="str">
            <v>Nguyễn Anh Sơn</v>
          </cell>
          <cell r="E450" t="str">
            <v>10/10/1992</v>
          </cell>
          <cell r="F450">
            <v>0</v>
          </cell>
          <cell r="G450" t="str">
            <v>Quản trị kinh doanh</v>
          </cell>
          <cell r="H450" t="str">
            <v>Quản trị kinh doanh</v>
          </cell>
          <cell r="I450" t="str">
            <v>60340102</v>
          </cell>
          <cell r="J450" t="str">
            <v>QH-2016-E</v>
          </cell>
          <cell r="K450">
            <v>2</v>
          </cell>
          <cell r="L450" t="str">
            <v>Chất lượng dịch vụ ngân hàng bán lẻ tại Ngân hàng Thương mại Cổ phần Đầu tư và Phát triển Việt Nam - BIDV chi nhánh Đại La</v>
          </cell>
          <cell r="M450" t="str">
            <v>PGS.TS. Nguyễn Mạnh Tuân</v>
          </cell>
          <cell r="N450" t="str">
            <v xml:space="preserve"> Trường ĐH Kinh tế, ĐHQG Hà Nội</v>
          </cell>
          <cell r="O450" t="str">
            <v xml:space="preserve">3551 /QĐ-ĐHKT ngày  18/10/2017 </v>
          </cell>
          <cell r="P450">
            <v>1329</v>
          </cell>
          <cell r="Q450" t="str">
            <v>/ĐHKT-QĐ ngày 11/05/2018</v>
          </cell>
          <cell r="R450" t="str">
            <v>1329/ĐHKT-QĐ ngày 11/05/2018</v>
          </cell>
        </row>
        <row r="451">
          <cell r="C451" t="str">
            <v>Trần Thị Vân Anh 10/01/1982</v>
          </cell>
          <cell r="D451" t="str">
            <v>Trần Thị Vân Anh</v>
          </cell>
          <cell r="E451" t="str">
            <v>10/01/1982</v>
          </cell>
          <cell r="F451">
            <v>0</v>
          </cell>
          <cell r="G451" t="str">
            <v>Kinh tế chính trị</v>
          </cell>
          <cell r="H451" t="str">
            <v>Quản lý kinh tế</v>
          </cell>
          <cell r="I451" t="str">
            <v>60340410</v>
          </cell>
          <cell r="J451" t="str">
            <v>QH-2016-E</v>
          </cell>
          <cell r="K451">
            <v>2</v>
          </cell>
          <cell r="L451" t="str">
            <v>Quản lý tài sản công tại Trường Đại học Hùng Vương - Phú Thọ</v>
          </cell>
          <cell r="M451" t="str">
            <v>PGS.TS. Trần Anh Tài</v>
          </cell>
          <cell r="N451" t="str">
            <v xml:space="preserve"> Trường ĐH Kinh tế, ĐHQG Hà Nội</v>
          </cell>
          <cell r="O451" t="str">
            <v xml:space="preserve">3553 /QĐ-ĐHKT ngày  18/10/2017 </v>
          </cell>
          <cell r="P451">
            <v>1358</v>
          </cell>
          <cell r="Q451" t="str">
            <v>/ĐHKT-QĐ ngày  12 /05/2018</v>
          </cell>
          <cell r="R451" t="str">
            <v>1358/ĐHKT-QĐ ngày  12 /05/2018</v>
          </cell>
        </row>
        <row r="452">
          <cell r="C452" t="str">
            <v>Đào Minh Tú 28/01/1972</v>
          </cell>
          <cell r="D452" t="str">
            <v>Đào Minh Tú</v>
          </cell>
          <cell r="E452" t="str">
            <v>28/01/1972</v>
          </cell>
          <cell r="F452">
            <v>0</v>
          </cell>
          <cell r="G452" t="str">
            <v>Kinh tế chính trị</v>
          </cell>
          <cell r="H452" t="str">
            <v>Quản lý kinh tế</v>
          </cell>
          <cell r="I452" t="str">
            <v>60340410</v>
          </cell>
          <cell r="J452" t="str">
            <v>QH-2016-E</v>
          </cell>
          <cell r="K452">
            <v>2</v>
          </cell>
          <cell r="L452" t="str">
            <v>Quản lý dịch vụ thẻ tại Ngân hàng Thương mại cổ phần Đầu tư và Phát triển Việt Nam - Chi nhánh Yên Bái</v>
          </cell>
          <cell r="M452" t="str">
            <v>TS. Cảnh Chí Dũng</v>
          </cell>
          <cell r="N452" t="str">
            <v>Bộ Giáo dục và Đào tạo</v>
          </cell>
          <cell r="O452" t="str">
            <v xml:space="preserve">3553 /QĐ-ĐHKT ngày  18/10/2017 </v>
          </cell>
          <cell r="P452">
            <v>1405</v>
          </cell>
          <cell r="Q452" t="str">
            <v>/ĐHKT-QĐ ngày 18 /05/2018</v>
          </cell>
          <cell r="R452" t="str">
            <v>1405/ĐHKT-QĐ ngày 18 /05/2018</v>
          </cell>
        </row>
        <row r="453">
          <cell r="C453" t="str">
            <v>Nguyễn Thị Phương Thảo 09/09/1993</v>
          </cell>
          <cell r="D453" t="str">
            <v>Nguyễn Thị Phương Thảo</v>
          </cell>
          <cell r="E453" t="str">
            <v>09/09/1993</v>
          </cell>
          <cell r="F453">
            <v>0</v>
          </cell>
          <cell r="G453" t="str">
            <v>Tài chính - Ngân hàng</v>
          </cell>
          <cell r="H453" t="str">
            <v>Tài chính - Ngân hàng</v>
          </cell>
          <cell r="I453" t="str">
            <v>60340201</v>
          </cell>
          <cell r="J453" t="str">
            <v>QH-2016-E</v>
          </cell>
          <cell r="K453">
            <v>2</v>
          </cell>
          <cell r="L453" t="str">
            <v>Nâng cao chất lượng dịch vụ thẻ tại Ngân hàng Kỹ thương Việt Nam</v>
          </cell>
          <cell r="M453" t="str">
            <v>TS. Nguyễn Thị Kim Oanh</v>
          </cell>
          <cell r="N453" t="str">
            <v xml:space="preserve">Bảo hiểm tiền gửi Việt Nam </v>
          </cell>
          <cell r="O453" t="str">
            <v xml:space="preserve">3550/QĐ-ĐHKT ngày  18/10/2017 </v>
          </cell>
          <cell r="P453">
            <v>1499</v>
          </cell>
          <cell r="Q453" t="str">
            <v>/ĐHKT-QĐ ngày 31/5/2018</v>
          </cell>
          <cell r="R453" t="str">
            <v>1499/ĐHKT-QĐ ngày 31/5/2018</v>
          </cell>
        </row>
        <row r="454">
          <cell r="C454" t="str">
            <v>Trần Thùy Linh 16/07/1987</v>
          </cell>
          <cell r="D454" t="str">
            <v>Trần Thùy Linh</v>
          </cell>
          <cell r="E454" t="str">
            <v>16/07/1987</v>
          </cell>
          <cell r="F454">
            <v>0</v>
          </cell>
          <cell r="G454" t="str">
            <v>Tài chính - Ngân hàng</v>
          </cell>
          <cell r="H454" t="str">
            <v>Tài chính - Ngân hàng</v>
          </cell>
          <cell r="I454" t="str">
            <v>60340201</v>
          </cell>
          <cell r="J454" t="str">
            <v>QH-2016-E</v>
          </cell>
          <cell r="K454">
            <v>2</v>
          </cell>
          <cell r="L454" t="str">
            <v>Phát triển hoạt động cho vay đối với khách hàng bán lẻ tại Ngân hàng TMCP Công thương Việt Nam - Chi nhánh Hưng Yên</v>
          </cell>
          <cell r="M454" t="str">
            <v>TS. Trần Thị Vân Anh</v>
          </cell>
          <cell r="N454" t="str">
            <v xml:space="preserve"> Trường ĐH Kinh tế, ĐHQG Hà Nội</v>
          </cell>
          <cell r="O454" t="str">
            <v xml:space="preserve">3550/QĐ-ĐHKT ngày  18/10/2017 </v>
          </cell>
          <cell r="P454">
            <v>1500</v>
          </cell>
          <cell r="Q454" t="str">
            <v>/ĐHKT-QĐ ngày 31/5/2018</v>
          </cell>
          <cell r="R454" t="str">
            <v>1500/ĐHKT-QĐ ngày 31/5/2018</v>
          </cell>
        </row>
        <row r="455">
          <cell r="C455" t="str">
            <v>Bùi Thị Ngọc Tâm 30/08/1984</v>
          </cell>
          <cell r="D455" t="str">
            <v>Bùi Thị Ngọc Tâm</v>
          </cell>
          <cell r="E455" t="str">
            <v>30/08/1984</v>
          </cell>
          <cell r="F455">
            <v>0</v>
          </cell>
          <cell r="G455" t="str">
            <v>Tài chính - Ngân hàng</v>
          </cell>
          <cell r="H455" t="str">
            <v>Tài chính - Ngân hàng</v>
          </cell>
          <cell r="I455" t="str">
            <v>60340201</v>
          </cell>
          <cell r="J455" t="str">
            <v>QH-2016-E</v>
          </cell>
          <cell r="K455">
            <v>2</v>
          </cell>
          <cell r="L455" t="str">
            <v>Quản trị rủi ro tỷ giá trong hoạt động kinh doanh ngoại tệ tại Ngân hàng TMCP Đầu tư và Phát triển Việt Nam</v>
          </cell>
          <cell r="M455" t="str">
            <v>TS. Nguyễn Thị Nhung</v>
          </cell>
          <cell r="N455" t="str">
            <v xml:space="preserve"> Trường ĐH Kinh tế, ĐHQG Hà Nội</v>
          </cell>
          <cell r="O455" t="str">
            <v xml:space="preserve">3550/QĐ-ĐHKT ngày  18/10/2017 </v>
          </cell>
          <cell r="P455">
            <v>1501</v>
          </cell>
          <cell r="Q455" t="str">
            <v>/ĐHKT-QĐ ngày 31/5/2018</v>
          </cell>
          <cell r="R455" t="str">
            <v>1501/ĐHKT-QĐ ngày 31/5/2018</v>
          </cell>
        </row>
        <row r="456">
          <cell r="C456" t="str">
            <v>Nguyễn Lê Hương Thu 24/12/1994</v>
          </cell>
          <cell r="D456" t="str">
            <v>Nguyễn Lê Hương Thu</v>
          </cell>
          <cell r="E456" t="str">
            <v>24/12/1994</v>
          </cell>
          <cell r="F456">
            <v>0</v>
          </cell>
          <cell r="G456" t="str">
            <v>Tài chính - Ngân hàng</v>
          </cell>
          <cell r="H456" t="str">
            <v>Tài chính - Ngân hàng</v>
          </cell>
          <cell r="I456" t="str">
            <v>60340201</v>
          </cell>
          <cell r="J456" t="str">
            <v>QH-2016-E</v>
          </cell>
          <cell r="K456">
            <v>1</v>
          </cell>
          <cell r="L456" t="str">
            <v>Hoàn thiện cơ chế tự chủ tài chính tại Cục Sở hữu trí tuệ</v>
          </cell>
          <cell r="M456" t="str">
            <v>TS. Phạm Minh Tuấn</v>
          </cell>
          <cell r="N456" t="str">
            <v xml:space="preserve"> Trường ĐH Kinh tế, ĐHQG Hà Nội</v>
          </cell>
          <cell r="O456" t="str">
            <v>2023/QĐ-ĐHKT ngày 26/7/2017</v>
          </cell>
          <cell r="P456">
            <v>1502</v>
          </cell>
          <cell r="Q456" t="str">
            <v>/ĐHKT-QĐ ngày 31/5/2018</v>
          </cell>
          <cell r="R456" t="str">
            <v>1502/ĐHKT-QĐ ngày 31/5/2018</v>
          </cell>
        </row>
        <row r="457">
          <cell r="C457" t="str">
            <v>Lương Hoàng Minh 16/04/1983</v>
          </cell>
          <cell r="D457" t="str">
            <v>Lương Hoàng Minh</v>
          </cell>
          <cell r="E457" t="str">
            <v>16/04/1983</v>
          </cell>
          <cell r="F457">
            <v>0</v>
          </cell>
          <cell r="G457" t="str">
            <v>Tài chính - Ngân hàng</v>
          </cell>
          <cell r="H457" t="str">
            <v>Tài chính - Ngân hàng</v>
          </cell>
          <cell r="I457" t="str">
            <v>60340201</v>
          </cell>
          <cell r="J457" t="str">
            <v>QH-2015-E</v>
          </cell>
          <cell r="K457">
            <v>2</v>
          </cell>
          <cell r="L457" t="str">
            <v>Xử lý nợ xấu tại Ngân hàng TMCP Bưu điện Liên Việt</v>
          </cell>
          <cell r="M457" t="str">
            <v>TS. Nguyễn Hương Liên</v>
          </cell>
          <cell r="N457" t="str">
            <v xml:space="preserve"> Trường ĐH Kinh tế, ĐHQG Hà Nội</v>
          </cell>
          <cell r="O457" t="str">
            <v>4257/QĐ-ĐHKT ngày 30/12/2016</v>
          </cell>
          <cell r="P457">
            <v>1503</v>
          </cell>
          <cell r="Q457" t="str">
            <v>/ĐHKT-QĐ ngày 31/5/2018</v>
          </cell>
          <cell r="R457" t="str">
            <v>1503/ĐHKT-QĐ ngày 31/5/2018</v>
          </cell>
        </row>
        <row r="458">
          <cell r="C458" t="str">
            <v>Lê Thành Long 17/03/1993</v>
          </cell>
          <cell r="D458" t="str">
            <v>Lê Thành Long</v>
          </cell>
          <cell r="E458" t="str">
            <v>17/03/1993</v>
          </cell>
          <cell r="F458">
            <v>0</v>
          </cell>
          <cell r="G458" t="str">
            <v>Quản trị kinh doanh</v>
          </cell>
          <cell r="H458" t="str">
            <v>Quản trị kinh doanh</v>
          </cell>
          <cell r="I458" t="str">
            <v>60340102</v>
          </cell>
          <cell r="J458" t="str">
            <v>QH-2016-E</v>
          </cell>
          <cell r="K458">
            <v>2</v>
          </cell>
          <cell r="L458" t="str">
            <v>Phát triển Marketing dịch vụ tại Ngân hàng Public Việt Nam</v>
          </cell>
          <cell r="M458" t="str">
            <v>TS. Đỗ Xuân Trường</v>
          </cell>
          <cell r="N458" t="str">
            <v xml:space="preserve"> Trường ĐH Kinh tế, ĐHQG Hà Nội</v>
          </cell>
          <cell r="O458" t="str">
            <v xml:space="preserve">3551 /QĐ-ĐHKT ngày  18/10/2017 </v>
          </cell>
          <cell r="P458" t="str">
            <v>1537</v>
          </cell>
          <cell r="Q458" t="str">
            <v>/ĐHKT-QĐ ngày  4/6/2018</v>
          </cell>
          <cell r="R458" t="str">
            <v>1537/ĐHKT-QĐ ngày  4/6/2018</v>
          </cell>
        </row>
        <row r="459">
          <cell r="C459" t="str">
            <v>Nguyễn Tuyết Yên 14/04/1989</v>
          </cell>
          <cell r="D459" t="str">
            <v>Nguyễn Tuyết Yên</v>
          </cell>
          <cell r="E459" t="str">
            <v>14/04/1989</v>
          </cell>
          <cell r="F459">
            <v>0</v>
          </cell>
          <cell r="G459" t="str">
            <v>Tài chính - Ngân hàng</v>
          </cell>
          <cell r="H459" t="str">
            <v>Tài chính - Ngân hàng</v>
          </cell>
          <cell r="I459" t="str">
            <v>60340201</v>
          </cell>
          <cell r="J459" t="str">
            <v>QH-2016-E</v>
          </cell>
          <cell r="K459">
            <v>2</v>
          </cell>
          <cell r="L459" t="str">
            <v>Chất lượng cho vay khách hàng cá nhân tại Ngân hàng TMCP Bưu điện Liên Việt - Chi nhánh Bắc Ninh</v>
          </cell>
          <cell r="M459" t="str">
            <v>PGS.TS. Trịnh Thị Hoa Mai</v>
          </cell>
          <cell r="N459" t="str">
            <v xml:space="preserve"> Nguyên cán bộ Trường ĐH Kinh tế, ĐHQG Hà Nội</v>
          </cell>
          <cell r="O459" t="str">
            <v xml:space="preserve">3550/QĐ-ĐHKT ngày  18/10/2017 </v>
          </cell>
          <cell r="P459">
            <v>1560</v>
          </cell>
          <cell r="Q459" t="str">
            <v>/ĐHKT-QĐ ngày 7/6/2018</v>
          </cell>
          <cell r="R459" t="str">
            <v>1560/ĐHKT-QĐ ngày 7/6/2018</v>
          </cell>
        </row>
        <row r="460">
          <cell r="C460" t="str">
            <v>Đỗ Đức Minh 16/03/1975</v>
          </cell>
          <cell r="D460" t="str">
            <v>Đỗ Đức Minh</v>
          </cell>
          <cell r="E460" t="str">
            <v>16/03/1975</v>
          </cell>
          <cell r="F460">
            <v>0</v>
          </cell>
          <cell r="G460" t="str">
            <v>Kinh tế chính trị</v>
          </cell>
          <cell r="H460" t="str">
            <v>Quản lý kinh tế</v>
          </cell>
          <cell r="I460" t="str">
            <v>60340410</v>
          </cell>
          <cell r="J460" t="str">
            <v>QH-2016-E</v>
          </cell>
          <cell r="K460">
            <v>2</v>
          </cell>
          <cell r="L460" t="str">
            <v>Xây dựng chiến lược kinh doanh tại Công ty trách nhiệm hữu hạn Một thành viên Vườn thú Hà Nội</v>
          </cell>
          <cell r="M460" t="str">
            <v>PGS.TS. Phạm Thị Hồng Điệp</v>
          </cell>
          <cell r="N460" t="str">
            <v xml:space="preserve"> Trường ĐH Kinh tế, ĐHQG Hà Nội</v>
          </cell>
          <cell r="O460" t="str">
            <v xml:space="preserve">3553 /QĐ-ĐHKT ngày  18/10/2017 </v>
          </cell>
          <cell r="P460" t="str">
            <v>1744</v>
          </cell>
          <cell r="Q460" t="str">
            <v>/ĐHKT-QĐ ngày 2/7/2018</v>
          </cell>
          <cell r="R460" t="str">
            <v>1744/ĐHKT-QĐ ngày 2/7/2018</v>
          </cell>
        </row>
        <row r="461">
          <cell r="C461" t="str">
            <v>Nguyễn Ngọc Dung 15/07/1989</v>
          </cell>
          <cell r="D461" t="str">
            <v>Nguyễn Ngọc Dung</v>
          </cell>
          <cell r="E461" t="str">
            <v>15/07/1989</v>
          </cell>
          <cell r="F461">
            <v>0</v>
          </cell>
          <cell r="G461" t="str">
            <v>Kinh tế chính trị</v>
          </cell>
          <cell r="H461" t="str">
            <v>Quản lý kinh tế</v>
          </cell>
          <cell r="I461" t="str">
            <v>60340410</v>
          </cell>
          <cell r="J461" t="str">
            <v>QH-2016-E</v>
          </cell>
          <cell r="K461">
            <v>2</v>
          </cell>
          <cell r="L461" t="str">
            <v>Quản lý vốn đầu tư xây dựng cơ bản từ ngân sách nhà nước trên địa bàn Quận Cầu Giấy, thành phố Hà Nội</v>
          </cell>
          <cell r="M461" t="str">
            <v>PGS.TS. Lê Danh Tốn</v>
          </cell>
          <cell r="N461" t="str">
            <v xml:space="preserve"> Trường ĐH Kinh tế, ĐHQG Hà Nội</v>
          </cell>
          <cell r="O461" t="str">
            <v xml:space="preserve">3553 /QĐ-ĐHKT ngày  18/10/2017 </v>
          </cell>
          <cell r="P461">
            <v>2171</v>
          </cell>
          <cell r="Q461" t="str">
            <v>/ĐHKT-QĐ ngày 15/8/2018</v>
          </cell>
          <cell r="R461" t="str">
            <v>2171/ĐHKT-QĐ ngày 15/8/2018</v>
          </cell>
        </row>
        <row r="462">
          <cell r="C462" t="str">
            <v>Nguyễn Văn Quý 27/12/1986</v>
          </cell>
          <cell r="D462" t="str">
            <v>Nguyễn Văn Quý</v>
          </cell>
          <cell r="E462" t="str">
            <v>27/12/1986</v>
          </cell>
          <cell r="F462">
            <v>0</v>
          </cell>
          <cell r="G462" t="str">
            <v>Kinh tế chính trị</v>
          </cell>
          <cell r="H462" t="str">
            <v>Quản lý kinh tế</v>
          </cell>
          <cell r="I462" t="str">
            <v>60340410</v>
          </cell>
          <cell r="J462" t="str">
            <v>QH-2016-E</v>
          </cell>
          <cell r="K462">
            <v>2</v>
          </cell>
          <cell r="L462" t="str">
            <v>Quản lý nhân lực tại Tổng công ty điện tử tin học Việt Nam</v>
          </cell>
          <cell r="M462" t="str">
            <v>TS. Lưu Quốc Đạt</v>
          </cell>
          <cell r="N462" t="str">
            <v xml:space="preserve"> Trường ĐH Kinh tế, ĐHQG Hà Nội</v>
          </cell>
          <cell r="O462" t="str">
            <v xml:space="preserve">3553 /QĐ-ĐHKT ngày  18/10/2017 </v>
          </cell>
          <cell r="P462">
            <v>2695</v>
          </cell>
          <cell r="Q462" t="str">
            <v>/ĐHKT-QĐ ngày 2/10/2018</v>
          </cell>
          <cell r="R462" t="str">
            <v>2695/ĐHKT-QĐ ngày 2/10/2018</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inhnguyen91epu@gmail.com" TargetMode="External"/><Relationship Id="rId13" Type="http://schemas.openxmlformats.org/officeDocument/2006/relationships/hyperlink" Target="mailto:vinhpham.viettel.byn@gmail.com" TargetMode="External"/><Relationship Id="rId18" Type="http://schemas.openxmlformats.org/officeDocument/2006/relationships/hyperlink" Target="mailto:nguyenhuonggiang08@gmail.com" TargetMode="External"/><Relationship Id="rId26" Type="http://schemas.openxmlformats.org/officeDocument/2006/relationships/hyperlink" Target="mailto:luatsuxuan36@gmail.com" TargetMode="External"/><Relationship Id="rId3" Type="http://schemas.openxmlformats.org/officeDocument/2006/relationships/hyperlink" Target="mailto:leedung170683@gmail.com" TargetMode="External"/><Relationship Id="rId21" Type="http://schemas.openxmlformats.org/officeDocument/2006/relationships/hyperlink" Target="mailto:phamhuuquy91@gmail.com" TargetMode="External"/><Relationship Id="rId7" Type="http://schemas.openxmlformats.org/officeDocument/2006/relationships/hyperlink" Target="mailto:vutruyenit@gmail.com" TargetMode="External"/><Relationship Id="rId12" Type="http://schemas.openxmlformats.org/officeDocument/2006/relationships/hyperlink" Target="mailto:nhungpham1802@gmail.com" TargetMode="External"/><Relationship Id="rId17" Type="http://schemas.openxmlformats.org/officeDocument/2006/relationships/hyperlink" Target="mailto:kyanh.htc@gmail.com" TargetMode="External"/><Relationship Id="rId25" Type="http://schemas.openxmlformats.org/officeDocument/2006/relationships/hyperlink" Target="mailto:cvcuong1979@gmail.com" TargetMode="External"/><Relationship Id="rId2" Type="http://schemas.openxmlformats.org/officeDocument/2006/relationships/hyperlink" Target="mailto:trangngocyb@gmail.com" TargetMode="External"/><Relationship Id="rId16" Type="http://schemas.openxmlformats.org/officeDocument/2006/relationships/hyperlink" Target="mailto:Thaihungvkhtl@gmail.com" TargetMode="External"/><Relationship Id="rId20" Type="http://schemas.openxmlformats.org/officeDocument/2006/relationships/hyperlink" Target="mailto:anhdk.vn@gmail.com" TargetMode="External"/><Relationship Id="rId29" Type="http://schemas.openxmlformats.org/officeDocument/2006/relationships/hyperlink" Target="mailto:phutq1989@gmail.com" TargetMode="External"/><Relationship Id="rId1" Type="http://schemas.openxmlformats.org/officeDocument/2006/relationships/hyperlink" Target="mailto:lekieunguyetnhi@gmail.com" TargetMode="External"/><Relationship Id="rId6" Type="http://schemas.openxmlformats.org/officeDocument/2006/relationships/hyperlink" Target="mailto:duongvanloi.tn@gmail.com" TargetMode="External"/><Relationship Id="rId11" Type="http://schemas.openxmlformats.org/officeDocument/2006/relationships/hyperlink" Target="mailto:chinhnh1@mbbank.com.vn" TargetMode="External"/><Relationship Id="rId24" Type="http://schemas.openxmlformats.org/officeDocument/2006/relationships/hyperlink" Target="mailto:maianh.sctn@gmail.com" TargetMode="External"/><Relationship Id="rId5" Type="http://schemas.openxmlformats.org/officeDocument/2006/relationships/hyperlink" Target="mailto:dungkhiem0309@gmail.com" TargetMode="External"/><Relationship Id="rId15" Type="http://schemas.openxmlformats.org/officeDocument/2006/relationships/hyperlink" Target="mailto:mrtrung15285@gmail.com" TargetMode="External"/><Relationship Id="rId23" Type="http://schemas.openxmlformats.org/officeDocument/2006/relationships/hyperlink" Target="mailto:phannhungbhxh@gmail.com" TargetMode="External"/><Relationship Id="rId28" Type="http://schemas.openxmlformats.org/officeDocument/2006/relationships/hyperlink" Target="mailto:vannt1980@vnu.edu.vn" TargetMode="External"/><Relationship Id="rId10" Type="http://schemas.openxmlformats.org/officeDocument/2006/relationships/hyperlink" Target="mailto:phuongthuykthadong@gmail.com" TargetMode="External"/><Relationship Id="rId19" Type="http://schemas.openxmlformats.org/officeDocument/2006/relationships/hyperlink" Target="mailto:levan@vnu.edu.vn" TargetMode="External"/><Relationship Id="rId4" Type="http://schemas.openxmlformats.org/officeDocument/2006/relationships/hyperlink" Target="mailto:nguyenquangthai36@gmail.com" TargetMode="External"/><Relationship Id="rId9" Type="http://schemas.openxmlformats.org/officeDocument/2006/relationships/hyperlink" Target="mailto:npd272@gmail.com" TargetMode="External"/><Relationship Id="rId14" Type="http://schemas.openxmlformats.org/officeDocument/2006/relationships/hyperlink" Target="mailto:dinhhangnguyenminh@gmail.com" TargetMode="External"/><Relationship Id="rId22" Type="http://schemas.openxmlformats.org/officeDocument/2006/relationships/hyperlink" Target="mailto:phamlamvnc@gmail.com" TargetMode="External"/><Relationship Id="rId27" Type="http://schemas.openxmlformats.org/officeDocument/2006/relationships/hyperlink" Target="mailto:dinhvanthuanubkt@gmail.com" TargetMode="External"/><Relationship Id="rId30"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mailto:duccong1992TB@gmail.com" TargetMode="External"/><Relationship Id="rId18" Type="http://schemas.openxmlformats.org/officeDocument/2006/relationships/hyperlink" Target="mailto:vngadt@gmail.com" TargetMode="External"/><Relationship Id="rId26" Type="http://schemas.openxmlformats.org/officeDocument/2006/relationships/hyperlink" Target="mailto:ptlien01.han@gdt.gov.vn" TargetMode="External"/><Relationship Id="rId39" Type="http://schemas.openxmlformats.org/officeDocument/2006/relationships/hyperlink" Target="mailto:thuhang24691@gmail.com" TargetMode="External"/><Relationship Id="rId21" Type="http://schemas.openxmlformats.org/officeDocument/2006/relationships/hyperlink" Target="mailto:doha1217@gmail.com" TargetMode="External"/><Relationship Id="rId34" Type="http://schemas.openxmlformats.org/officeDocument/2006/relationships/hyperlink" Target="mailto:xuanloc1810@gmail.com" TargetMode="External"/><Relationship Id="rId42" Type="http://schemas.openxmlformats.org/officeDocument/2006/relationships/hyperlink" Target="mailto:nguyenthivan92bn@gmail.com" TargetMode="External"/><Relationship Id="rId47" Type="http://schemas.openxmlformats.org/officeDocument/2006/relationships/hyperlink" Target="mailto:lethanhtung.ttgt@gmail.com" TargetMode="External"/><Relationship Id="rId50" Type="http://schemas.openxmlformats.org/officeDocument/2006/relationships/hyperlink" Target="mailto:hgiangmon@gmail.com" TargetMode="External"/><Relationship Id="rId55" Type="http://schemas.openxmlformats.org/officeDocument/2006/relationships/hyperlink" Target="mailto:hunghd1706@gmail.com" TargetMode="External"/><Relationship Id="rId63" Type="http://schemas.openxmlformats.org/officeDocument/2006/relationships/hyperlink" Target="mailto:hunganh509@gmail.com" TargetMode="External"/><Relationship Id="rId68" Type="http://schemas.openxmlformats.org/officeDocument/2006/relationships/hyperlink" Target="mailto:ntt2561987@gmail.com" TargetMode="External"/><Relationship Id="rId76" Type="http://schemas.openxmlformats.org/officeDocument/2006/relationships/hyperlink" Target="mailto:ngocanh0711@gmail.com" TargetMode="External"/><Relationship Id="rId84" Type="http://schemas.openxmlformats.org/officeDocument/2006/relationships/hyperlink" Target="mailto:tuanha@gmail.com" TargetMode="External"/><Relationship Id="rId89" Type="http://schemas.openxmlformats.org/officeDocument/2006/relationships/printerSettings" Target="../printerSettings/printerSettings10.bin"/><Relationship Id="rId7" Type="http://schemas.openxmlformats.org/officeDocument/2006/relationships/hyperlink" Target="mailto:nnlethuy3004@gmail.com" TargetMode="External"/><Relationship Id="rId71" Type="http://schemas.openxmlformats.org/officeDocument/2006/relationships/hyperlink" Target="mailto:hienhoanglp@gmail.com" TargetMode="External"/><Relationship Id="rId2" Type="http://schemas.openxmlformats.org/officeDocument/2006/relationships/hyperlink" Target="mailto:thanhloan2603@gmail.com" TargetMode="External"/><Relationship Id="rId16" Type="http://schemas.openxmlformats.org/officeDocument/2006/relationships/hyperlink" Target="mailto:linhkh@vnu.edu.vn" TargetMode="External"/><Relationship Id="rId29" Type="http://schemas.openxmlformats.org/officeDocument/2006/relationships/hyperlink" Target="mailto:hienntt0810@gmail.com" TargetMode="External"/><Relationship Id="rId11" Type="http://schemas.openxmlformats.org/officeDocument/2006/relationships/hyperlink" Target="mailto:tqk3103@gmail.com" TargetMode="External"/><Relationship Id="rId24" Type="http://schemas.openxmlformats.org/officeDocument/2006/relationships/hyperlink" Target="mailto:thuquynh267@gmail.com" TargetMode="External"/><Relationship Id="rId32" Type="http://schemas.openxmlformats.org/officeDocument/2006/relationships/hyperlink" Target="mailto:ndlinh22@gmail.com" TargetMode="External"/><Relationship Id="rId37" Type="http://schemas.openxmlformats.org/officeDocument/2006/relationships/hyperlink" Target="mailto:duongphamvnu@gmail.com" TargetMode="External"/><Relationship Id="rId40" Type="http://schemas.openxmlformats.org/officeDocument/2006/relationships/hyperlink" Target="mailto:honganhmai7792@gmail.com" TargetMode="External"/><Relationship Id="rId45" Type="http://schemas.openxmlformats.org/officeDocument/2006/relationships/hyperlink" Target="mailto:triennt@vietinbank.vn" TargetMode="External"/><Relationship Id="rId53" Type="http://schemas.openxmlformats.org/officeDocument/2006/relationships/hyperlink" Target="mailto:huongdq2608@yahoo.com" TargetMode="External"/><Relationship Id="rId58" Type="http://schemas.openxmlformats.org/officeDocument/2006/relationships/hyperlink" Target="mailto:kimlienmb@gmail.com" TargetMode="External"/><Relationship Id="rId66" Type="http://schemas.openxmlformats.org/officeDocument/2006/relationships/hyperlink" Target="mailto:trunganh109@gmail.com" TargetMode="External"/><Relationship Id="rId74" Type="http://schemas.openxmlformats.org/officeDocument/2006/relationships/hyperlink" Target="mailto:ngphuong0408@gmail.com" TargetMode="External"/><Relationship Id="rId79" Type="http://schemas.openxmlformats.org/officeDocument/2006/relationships/hyperlink" Target="mailto:thanhthuykts209@gmail.com" TargetMode="External"/><Relationship Id="rId87" Type="http://schemas.openxmlformats.org/officeDocument/2006/relationships/hyperlink" Target="mailto:vutuyetnhung2005@gmail.com" TargetMode="External"/><Relationship Id="rId5" Type="http://schemas.openxmlformats.org/officeDocument/2006/relationships/hyperlink" Target="mailto:phamthithaokb@gmail.com" TargetMode="External"/><Relationship Id="rId61" Type="http://schemas.openxmlformats.org/officeDocument/2006/relationships/hyperlink" Target="mailto:namtuanpt@gmail.com" TargetMode="External"/><Relationship Id="rId82" Type="http://schemas.openxmlformats.org/officeDocument/2006/relationships/hyperlink" Target="mailto:ntphuong779@yahoo.com" TargetMode="External"/><Relationship Id="rId19" Type="http://schemas.openxmlformats.org/officeDocument/2006/relationships/hyperlink" Target="mailto:maiphuongnc@gmail.com" TargetMode="External"/><Relationship Id="rId4" Type="http://schemas.openxmlformats.org/officeDocument/2006/relationships/hyperlink" Target="mailto:hoapt.hncustoms@gmail.com" TargetMode="External"/><Relationship Id="rId9" Type="http://schemas.openxmlformats.org/officeDocument/2006/relationships/hyperlink" Target="mailto:binhcaf@gmail.com" TargetMode="External"/><Relationship Id="rId14" Type="http://schemas.openxmlformats.org/officeDocument/2006/relationships/hyperlink" Target="mailto:tnviet26071991@gmail.com" TargetMode="External"/><Relationship Id="rId22" Type="http://schemas.openxmlformats.org/officeDocument/2006/relationships/hyperlink" Target="mailto:tunghcn@gmail.com" TargetMode="External"/><Relationship Id="rId27" Type="http://schemas.openxmlformats.org/officeDocument/2006/relationships/hyperlink" Target="mailto:haiyennguyen1611@gmail.com" TargetMode="External"/><Relationship Id="rId30" Type="http://schemas.openxmlformats.org/officeDocument/2006/relationships/hyperlink" Target="mailto:quynhlth92@gmail.com" TargetMode="External"/><Relationship Id="rId35" Type="http://schemas.openxmlformats.org/officeDocument/2006/relationships/hyperlink" Target="mailto:hungtq7@gmail.com" TargetMode="External"/><Relationship Id="rId43" Type="http://schemas.openxmlformats.org/officeDocument/2006/relationships/hyperlink" Target="mailto:huongnguyendam@gmail.com" TargetMode="External"/><Relationship Id="rId48" Type="http://schemas.openxmlformats.org/officeDocument/2006/relationships/hyperlink" Target="mailto:vanmin91@gmail.com" TargetMode="External"/><Relationship Id="rId56" Type="http://schemas.openxmlformats.org/officeDocument/2006/relationships/hyperlink" Target="mailto:huyennt1203@gmail.com" TargetMode="External"/><Relationship Id="rId64" Type="http://schemas.openxmlformats.org/officeDocument/2006/relationships/hyperlink" Target="mailto:lehai.1368@gmail.com" TargetMode="External"/><Relationship Id="rId69" Type="http://schemas.openxmlformats.org/officeDocument/2006/relationships/hyperlink" Target="mailto:nguyenchithanh1712@gmail.com" TargetMode="External"/><Relationship Id="rId77" Type="http://schemas.openxmlformats.org/officeDocument/2006/relationships/hyperlink" Target="mailto:nguyenlan2307@yahoo.com.vn" TargetMode="External"/><Relationship Id="rId8" Type="http://schemas.openxmlformats.org/officeDocument/2006/relationships/hyperlink" Target="mailto:phungtrunghai11@gmail.com" TargetMode="External"/><Relationship Id="rId51" Type="http://schemas.openxmlformats.org/officeDocument/2006/relationships/hyperlink" Target="mailto:kim.nt91@gmail.com" TargetMode="External"/><Relationship Id="rId72" Type="http://schemas.openxmlformats.org/officeDocument/2006/relationships/hyperlink" Target="mailto:doankinh@gmail.com" TargetMode="External"/><Relationship Id="rId80" Type="http://schemas.openxmlformats.org/officeDocument/2006/relationships/hyperlink" Target="mailto:phuongchi077@gmail.com" TargetMode="External"/><Relationship Id="rId85" Type="http://schemas.openxmlformats.org/officeDocument/2006/relationships/hyperlink" Target="mailto:lienttueb@gmail.com" TargetMode="External"/><Relationship Id="rId3" Type="http://schemas.openxmlformats.org/officeDocument/2006/relationships/hyperlink" Target="mailto:thuha.ngocthach@gmail.com" TargetMode="External"/><Relationship Id="rId12" Type="http://schemas.openxmlformats.org/officeDocument/2006/relationships/hyperlink" Target="mailto:huonggiang.qlvt@gmail.com" TargetMode="External"/><Relationship Id="rId17" Type="http://schemas.openxmlformats.org/officeDocument/2006/relationships/hyperlink" Target="mailto:lavanthanh2010@gmail.com" TargetMode="External"/><Relationship Id="rId25" Type="http://schemas.openxmlformats.org/officeDocument/2006/relationships/hyperlink" Target="mailto:huyenle2412@gmail.com" TargetMode="External"/><Relationship Id="rId33" Type="http://schemas.openxmlformats.org/officeDocument/2006/relationships/hyperlink" Target="mailto:hoalett@gmail.com" TargetMode="External"/><Relationship Id="rId38" Type="http://schemas.openxmlformats.org/officeDocument/2006/relationships/hyperlink" Target="mailto:lanhuongymnb@gmail.com" TargetMode="External"/><Relationship Id="rId46" Type="http://schemas.openxmlformats.org/officeDocument/2006/relationships/hyperlink" Target="mailto:giangnguyenvit@gmail.com" TargetMode="External"/><Relationship Id="rId59" Type="http://schemas.openxmlformats.org/officeDocument/2006/relationships/hyperlink" Target="mailto:hoanganh93@gmail.com" TargetMode="External"/><Relationship Id="rId67" Type="http://schemas.openxmlformats.org/officeDocument/2006/relationships/hyperlink" Target="mailto:trinhtrungtuyen@gmail.com" TargetMode="External"/><Relationship Id="rId20" Type="http://schemas.openxmlformats.org/officeDocument/2006/relationships/hyperlink" Target="mailto:congloi9292bn@gmail.com" TargetMode="External"/><Relationship Id="rId41" Type="http://schemas.openxmlformats.org/officeDocument/2006/relationships/hyperlink" Target="mailto:ng_phuonglinh@yahoo.com" TargetMode="External"/><Relationship Id="rId54" Type="http://schemas.openxmlformats.org/officeDocument/2006/relationships/hyperlink" Target="mailto:hungtq7@gmail.com" TargetMode="External"/><Relationship Id="rId62" Type="http://schemas.openxmlformats.org/officeDocument/2006/relationships/hyperlink" Target="mailto:msthunguyen6393@gmail.com" TargetMode="External"/><Relationship Id="rId70" Type="http://schemas.openxmlformats.org/officeDocument/2006/relationships/hyperlink" Target="mailto:huongnguyen0411@gmail.com" TargetMode="External"/><Relationship Id="rId75" Type="http://schemas.openxmlformats.org/officeDocument/2006/relationships/hyperlink" Target="mailto:namnx@vst.gov.vn" TargetMode="External"/><Relationship Id="rId83" Type="http://schemas.openxmlformats.org/officeDocument/2006/relationships/hyperlink" Target="mailto:ngocanh.lt303@gmail.com" TargetMode="External"/><Relationship Id="rId88" Type="http://schemas.openxmlformats.org/officeDocument/2006/relationships/hyperlink" Target="mailto:nhungph@bidv.com.vn" TargetMode="External"/><Relationship Id="rId1" Type="http://schemas.openxmlformats.org/officeDocument/2006/relationships/hyperlink" Target="mailto:minhtuana2z@gmail.com" TargetMode="External"/><Relationship Id="rId6" Type="http://schemas.openxmlformats.org/officeDocument/2006/relationships/hyperlink" Target="mailto:nganghiem2612@gmail.com" TargetMode="External"/><Relationship Id="rId15" Type="http://schemas.openxmlformats.org/officeDocument/2006/relationships/hyperlink" Target="mailto:baodd83@gmail.com" TargetMode="External"/><Relationship Id="rId23" Type="http://schemas.openxmlformats.org/officeDocument/2006/relationships/hyperlink" Target="mailto:dangquanghuy412@gmail.com" TargetMode="External"/><Relationship Id="rId28" Type="http://schemas.openxmlformats.org/officeDocument/2006/relationships/hyperlink" Target="mailto:ngoc.tm@vietinbank.vn" TargetMode="External"/><Relationship Id="rId36" Type="http://schemas.openxmlformats.org/officeDocument/2006/relationships/hyperlink" Target="mailto:hungtq7@gmail.com" TargetMode="External"/><Relationship Id="rId49" Type="http://schemas.openxmlformats.org/officeDocument/2006/relationships/hyperlink" Target="mailto:vuducthinh139@gmail.com" TargetMode="External"/><Relationship Id="rId57" Type="http://schemas.openxmlformats.org/officeDocument/2006/relationships/hyperlink" Target="mailto:hangnt041010@gmail.com" TargetMode="External"/><Relationship Id="rId10" Type="http://schemas.openxmlformats.org/officeDocument/2006/relationships/hyperlink" Target="mailto:hoaleminh83@gmail.com" TargetMode="External"/><Relationship Id="rId31" Type="http://schemas.openxmlformats.org/officeDocument/2006/relationships/hyperlink" Target="mailto:phungduchuu@gmail.com" TargetMode="External"/><Relationship Id="rId44" Type="http://schemas.openxmlformats.org/officeDocument/2006/relationships/hyperlink" Target="mailto:vuthuy180988@gmail.com" TargetMode="External"/><Relationship Id="rId52" Type="http://schemas.openxmlformats.org/officeDocument/2006/relationships/hyperlink" Target="mailto:huongnt.ktdd@gmail.com" TargetMode="External"/><Relationship Id="rId60" Type="http://schemas.openxmlformats.org/officeDocument/2006/relationships/hyperlink" Target="mailto:dungtrannet@gmail.com" TargetMode="External"/><Relationship Id="rId65" Type="http://schemas.openxmlformats.org/officeDocument/2006/relationships/hyperlink" Target="mailto:nangtran06@gmail.com" TargetMode="External"/><Relationship Id="rId73" Type="http://schemas.openxmlformats.org/officeDocument/2006/relationships/hyperlink" Target="mailto:tranminhtuan8899@gmail.com" TargetMode="External"/><Relationship Id="rId78" Type="http://schemas.openxmlformats.org/officeDocument/2006/relationships/hyperlink" Target="mailto:thuyhangluong@yahoo.com" TargetMode="External"/><Relationship Id="rId81" Type="http://schemas.openxmlformats.org/officeDocument/2006/relationships/hyperlink" Target="mailto:thuha.ubtp@gmail.com" TargetMode="External"/><Relationship Id="rId86" Type="http://schemas.openxmlformats.org/officeDocument/2006/relationships/hyperlink" Target="mailto:vudieulinh8283@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hinhnguyen91epu@gmail.com" TargetMode="External"/><Relationship Id="rId13" Type="http://schemas.openxmlformats.org/officeDocument/2006/relationships/hyperlink" Target="mailto:vinhpham.viettel.byn@gmail.com" TargetMode="External"/><Relationship Id="rId18" Type="http://schemas.openxmlformats.org/officeDocument/2006/relationships/hyperlink" Target="mailto:nguyenhuonggiang08@gmail.com" TargetMode="External"/><Relationship Id="rId3" Type="http://schemas.openxmlformats.org/officeDocument/2006/relationships/hyperlink" Target="mailto:leedung170683@gmail.com" TargetMode="External"/><Relationship Id="rId21" Type="http://schemas.openxmlformats.org/officeDocument/2006/relationships/hyperlink" Target="mailto:phamhuuquy91@gmail.com" TargetMode="External"/><Relationship Id="rId7" Type="http://schemas.openxmlformats.org/officeDocument/2006/relationships/hyperlink" Target="mailto:vutruyenit@gmail.com" TargetMode="External"/><Relationship Id="rId12" Type="http://schemas.openxmlformats.org/officeDocument/2006/relationships/hyperlink" Target="mailto:nhungpham1802@gmail.com" TargetMode="External"/><Relationship Id="rId17" Type="http://schemas.openxmlformats.org/officeDocument/2006/relationships/hyperlink" Target="mailto:kyanh.htc@gmail.com" TargetMode="External"/><Relationship Id="rId25" Type="http://schemas.openxmlformats.org/officeDocument/2006/relationships/printerSettings" Target="../printerSettings/printerSettings2.bin"/><Relationship Id="rId2" Type="http://schemas.openxmlformats.org/officeDocument/2006/relationships/hyperlink" Target="mailto:trangngocyb@gmail.com" TargetMode="External"/><Relationship Id="rId16" Type="http://schemas.openxmlformats.org/officeDocument/2006/relationships/hyperlink" Target="mailto:Thaihungvkhtl@gmail.com" TargetMode="External"/><Relationship Id="rId20" Type="http://schemas.openxmlformats.org/officeDocument/2006/relationships/hyperlink" Target="mailto:anhdk.vn@gmail.com" TargetMode="External"/><Relationship Id="rId1" Type="http://schemas.openxmlformats.org/officeDocument/2006/relationships/hyperlink" Target="mailto:lekieunguyetnhi@gmail.com" TargetMode="External"/><Relationship Id="rId6" Type="http://schemas.openxmlformats.org/officeDocument/2006/relationships/hyperlink" Target="mailto:duongvanloi.tn@gmail.com" TargetMode="External"/><Relationship Id="rId11" Type="http://schemas.openxmlformats.org/officeDocument/2006/relationships/hyperlink" Target="mailto:chinhnh1@mbbank.com.vn" TargetMode="External"/><Relationship Id="rId24" Type="http://schemas.openxmlformats.org/officeDocument/2006/relationships/hyperlink" Target="mailto:maianh.sctn@gmail.com" TargetMode="External"/><Relationship Id="rId5" Type="http://schemas.openxmlformats.org/officeDocument/2006/relationships/hyperlink" Target="mailto:dungkhiem0309@gmail.com" TargetMode="External"/><Relationship Id="rId15" Type="http://schemas.openxmlformats.org/officeDocument/2006/relationships/hyperlink" Target="mailto:mrtrung15285@gmail.com" TargetMode="External"/><Relationship Id="rId23" Type="http://schemas.openxmlformats.org/officeDocument/2006/relationships/hyperlink" Target="mailto:phannhungbhxh@gmail.com" TargetMode="External"/><Relationship Id="rId10" Type="http://schemas.openxmlformats.org/officeDocument/2006/relationships/hyperlink" Target="mailto:phuongthuykthadong@gmail.com" TargetMode="External"/><Relationship Id="rId19" Type="http://schemas.openxmlformats.org/officeDocument/2006/relationships/hyperlink" Target="mailto:levan@vnu.edu.vn" TargetMode="External"/><Relationship Id="rId4" Type="http://schemas.openxmlformats.org/officeDocument/2006/relationships/hyperlink" Target="mailto:nguyenquangthai36@gmail.com" TargetMode="External"/><Relationship Id="rId9" Type="http://schemas.openxmlformats.org/officeDocument/2006/relationships/hyperlink" Target="mailto:npd272@gmail.com" TargetMode="External"/><Relationship Id="rId14" Type="http://schemas.openxmlformats.org/officeDocument/2006/relationships/hyperlink" Target="mailto:dinhhangnguyenminh@gmail.com" TargetMode="External"/><Relationship Id="rId22" Type="http://schemas.openxmlformats.org/officeDocument/2006/relationships/hyperlink" Target="mailto:phamlamvnc@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utruyenit@gmail.com" TargetMode="External"/><Relationship Id="rId13" Type="http://schemas.openxmlformats.org/officeDocument/2006/relationships/hyperlink" Target="mailto:nhungpham1802@gmail.com" TargetMode="External"/><Relationship Id="rId18" Type="http://schemas.openxmlformats.org/officeDocument/2006/relationships/hyperlink" Target="mailto:kyanh.htc@gmail.com" TargetMode="External"/><Relationship Id="rId3" Type="http://schemas.openxmlformats.org/officeDocument/2006/relationships/hyperlink" Target="mailto:tungkt@vncc.vn" TargetMode="External"/><Relationship Id="rId21" Type="http://schemas.openxmlformats.org/officeDocument/2006/relationships/hyperlink" Target="mailto:anhdk.vn@gmail.com" TargetMode="External"/><Relationship Id="rId7" Type="http://schemas.openxmlformats.org/officeDocument/2006/relationships/hyperlink" Target="mailto:duongvanloi.tn@gmail.com" TargetMode="External"/><Relationship Id="rId12" Type="http://schemas.openxmlformats.org/officeDocument/2006/relationships/hyperlink" Target="mailto:chinhnh1@mbbank.com.vn" TargetMode="External"/><Relationship Id="rId17" Type="http://schemas.openxmlformats.org/officeDocument/2006/relationships/hyperlink" Target="mailto:Thaihungvkhtl@gmail.com" TargetMode="External"/><Relationship Id="rId25" Type="http://schemas.openxmlformats.org/officeDocument/2006/relationships/printerSettings" Target="../printerSettings/printerSettings3.bin"/><Relationship Id="rId2" Type="http://schemas.openxmlformats.org/officeDocument/2006/relationships/hyperlink" Target="mailto:trangngocyb@gmail.com" TargetMode="External"/><Relationship Id="rId16" Type="http://schemas.openxmlformats.org/officeDocument/2006/relationships/hyperlink" Target="mailto:mrtrung15285@gmail.com" TargetMode="External"/><Relationship Id="rId20" Type="http://schemas.openxmlformats.org/officeDocument/2006/relationships/hyperlink" Target="mailto:levan@vnu.edu.vn" TargetMode="External"/><Relationship Id="rId1" Type="http://schemas.openxmlformats.org/officeDocument/2006/relationships/hyperlink" Target="mailto:lekieunguyetnhi@gmail.com" TargetMode="External"/><Relationship Id="rId6" Type="http://schemas.openxmlformats.org/officeDocument/2006/relationships/hyperlink" Target="mailto:dungkhiem0309@gmail.com" TargetMode="External"/><Relationship Id="rId11" Type="http://schemas.openxmlformats.org/officeDocument/2006/relationships/hyperlink" Target="mailto:phuongthuykthadong@gmail.com" TargetMode="External"/><Relationship Id="rId24" Type="http://schemas.openxmlformats.org/officeDocument/2006/relationships/hyperlink" Target="mailto:phannhungbhxh@gmail.com" TargetMode="External"/><Relationship Id="rId5" Type="http://schemas.openxmlformats.org/officeDocument/2006/relationships/hyperlink" Target="mailto:nguyenquangthai36@gmail.com" TargetMode="External"/><Relationship Id="rId15" Type="http://schemas.openxmlformats.org/officeDocument/2006/relationships/hyperlink" Target="mailto:dinhhangnguyenminh@gmail.com" TargetMode="External"/><Relationship Id="rId23" Type="http://schemas.openxmlformats.org/officeDocument/2006/relationships/hyperlink" Target="mailto:phamlamvnc@gmail.com" TargetMode="External"/><Relationship Id="rId10" Type="http://schemas.openxmlformats.org/officeDocument/2006/relationships/hyperlink" Target="mailto:npd272@gmail.com" TargetMode="External"/><Relationship Id="rId19" Type="http://schemas.openxmlformats.org/officeDocument/2006/relationships/hyperlink" Target="mailto:nguyenhuonggiang08@gmail.com" TargetMode="External"/><Relationship Id="rId4" Type="http://schemas.openxmlformats.org/officeDocument/2006/relationships/hyperlink" Target="mailto:leedung170683@gmail.com" TargetMode="External"/><Relationship Id="rId9" Type="http://schemas.openxmlformats.org/officeDocument/2006/relationships/hyperlink" Target="mailto:thinhnguyen91epu@gmail.com" TargetMode="External"/><Relationship Id="rId14" Type="http://schemas.openxmlformats.org/officeDocument/2006/relationships/hyperlink" Target="mailto:vinhpham.viettel.byn@gmail.com" TargetMode="External"/><Relationship Id="rId22" Type="http://schemas.openxmlformats.org/officeDocument/2006/relationships/hyperlink" Target="mailto:phamhuuquy91@gmail.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anhvvaic@gmail.com" TargetMode="External"/><Relationship Id="rId117" Type="http://schemas.openxmlformats.org/officeDocument/2006/relationships/hyperlink" Target="mailto:trang.vuthuy1992@gmail.com" TargetMode="External"/><Relationship Id="rId21" Type="http://schemas.openxmlformats.org/officeDocument/2006/relationships/hyperlink" Target="mailto:hongminh.aof@gmail.com" TargetMode="External"/><Relationship Id="rId42" Type="http://schemas.openxmlformats.org/officeDocument/2006/relationships/hyperlink" Target="mailto:trinhletuu@gmail.com" TargetMode="External"/><Relationship Id="rId47" Type="http://schemas.openxmlformats.org/officeDocument/2006/relationships/hyperlink" Target="mailto:doanbaokhanh@gmail.com" TargetMode="External"/><Relationship Id="rId63" Type="http://schemas.openxmlformats.org/officeDocument/2006/relationships/hyperlink" Target="mailto:thaongoc234@gmail.com" TargetMode="External"/><Relationship Id="rId68" Type="http://schemas.openxmlformats.org/officeDocument/2006/relationships/hyperlink" Target="mailto:ngoviettiep@gmail.com" TargetMode="External"/><Relationship Id="rId84" Type="http://schemas.openxmlformats.org/officeDocument/2006/relationships/hyperlink" Target="mailto:nhatlinh0808@gmail.com" TargetMode="External"/><Relationship Id="rId89" Type="http://schemas.openxmlformats.org/officeDocument/2006/relationships/hyperlink" Target="mailto:nguyenthithanhxuan.4292@gmail.com" TargetMode="External"/><Relationship Id="rId112" Type="http://schemas.openxmlformats.org/officeDocument/2006/relationships/hyperlink" Target="mailto:vuthuynga2204@gmail.com" TargetMode="External"/><Relationship Id="rId133" Type="http://schemas.openxmlformats.org/officeDocument/2006/relationships/hyperlink" Target="mailto:ngocbichk26@gmail.com" TargetMode="External"/><Relationship Id="rId138" Type="http://schemas.openxmlformats.org/officeDocument/2006/relationships/hyperlink" Target="mailto:tranthuylinh167@gmail.com" TargetMode="External"/><Relationship Id="rId16" Type="http://schemas.openxmlformats.org/officeDocument/2006/relationships/hyperlink" Target="mailto:duonglq2607@gmail.com" TargetMode="External"/><Relationship Id="rId107" Type="http://schemas.openxmlformats.org/officeDocument/2006/relationships/hyperlink" Target="mailto:hacuong.aof@gmail.com" TargetMode="External"/><Relationship Id="rId11" Type="http://schemas.openxmlformats.org/officeDocument/2006/relationships/hyperlink" Target="mailto:phuongpham2811@gmail.com" TargetMode="External"/><Relationship Id="rId32" Type="http://schemas.openxmlformats.org/officeDocument/2006/relationships/hyperlink" Target="mailto:hoanganhke53b@gmail.com" TargetMode="External"/><Relationship Id="rId37" Type="http://schemas.openxmlformats.org/officeDocument/2006/relationships/hyperlink" Target="mailto:phuongthaosnv287@gmail.com" TargetMode="External"/><Relationship Id="rId53" Type="http://schemas.openxmlformats.org/officeDocument/2006/relationships/hyperlink" Target="mailto:lyhn84@gmail.com" TargetMode="External"/><Relationship Id="rId58" Type="http://schemas.openxmlformats.org/officeDocument/2006/relationships/hyperlink" Target="mailto:myanh1909@gmail.com" TargetMode="External"/><Relationship Id="rId74" Type="http://schemas.openxmlformats.org/officeDocument/2006/relationships/hyperlink" Target="mailto:nguyenphuong@vnu.edu.vn" TargetMode="External"/><Relationship Id="rId79" Type="http://schemas.openxmlformats.org/officeDocument/2006/relationships/hyperlink" Target="mailto:luonghongquyen@gmail.com" TargetMode="External"/><Relationship Id="rId102" Type="http://schemas.openxmlformats.org/officeDocument/2006/relationships/hyperlink" Target="mailto:anhtu93hg@gmail.com" TargetMode="External"/><Relationship Id="rId123" Type="http://schemas.openxmlformats.org/officeDocument/2006/relationships/hyperlink" Target="mailto:hang77.nguyen@gmail.com" TargetMode="External"/><Relationship Id="rId128" Type="http://schemas.openxmlformats.org/officeDocument/2006/relationships/hyperlink" Target="mailto:duyminh.vtt@gmail.com" TargetMode="External"/><Relationship Id="rId144" Type="http://schemas.openxmlformats.org/officeDocument/2006/relationships/printerSettings" Target="../printerSettings/printerSettings4.bin"/><Relationship Id="rId5" Type="http://schemas.openxmlformats.org/officeDocument/2006/relationships/hyperlink" Target="mailto:huyensonpa@gmail.com" TargetMode="External"/><Relationship Id="rId90" Type="http://schemas.openxmlformats.org/officeDocument/2006/relationships/hyperlink" Target="mailto:arc.truongcong@gmail.com" TargetMode="External"/><Relationship Id="rId95" Type="http://schemas.openxmlformats.org/officeDocument/2006/relationships/hyperlink" Target="mailto:thanhlongthanhlongdb@gmail.com" TargetMode="External"/><Relationship Id="rId22" Type="http://schemas.openxmlformats.org/officeDocument/2006/relationships/hyperlink" Target="mailto:trinhdung1993@gmail.com" TargetMode="External"/><Relationship Id="rId27" Type="http://schemas.openxmlformats.org/officeDocument/2006/relationships/hyperlink" Target="mailto:quan.afcvn@gmail.com" TargetMode="External"/><Relationship Id="rId43" Type="http://schemas.openxmlformats.org/officeDocument/2006/relationships/hyperlink" Target="mailto:lananhdo6592@gmail.com" TargetMode="External"/><Relationship Id="rId48" Type="http://schemas.openxmlformats.org/officeDocument/2006/relationships/hyperlink" Target="mailto:haidonganh108@gmail.com" TargetMode="External"/><Relationship Id="rId64" Type="http://schemas.openxmlformats.org/officeDocument/2006/relationships/hyperlink" Target="mailto:van.hanoiford@gmail.com" TargetMode="External"/><Relationship Id="rId69" Type="http://schemas.openxmlformats.org/officeDocument/2006/relationships/hyperlink" Target="mailto:luonghuyentc@gmail.com" TargetMode="External"/><Relationship Id="rId113" Type="http://schemas.openxmlformats.org/officeDocument/2006/relationships/hyperlink" Target="mailto:lenhungoc36@gmail.com" TargetMode="External"/><Relationship Id="rId118" Type="http://schemas.openxmlformats.org/officeDocument/2006/relationships/hyperlink" Target="mailto:nguyenhong2206@gmail.com" TargetMode="External"/><Relationship Id="rId134" Type="http://schemas.openxmlformats.org/officeDocument/2006/relationships/hyperlink" Target="mailto:tuananhleepbs@gmail.com" TargetMode="External"/><Relationship Id="rId139" Type="http://schemas.openxmlformats.org/officeDocument/2006/relationships/hyperlink" Target="mailto:hanh313.neu@gmail.com" TargetMode="External"/><Relationship Id="rId8" Type="http://schemas.openxmlformats.org/officeDocument/2006/relationships/hyperlink" Target="mailto:tuannc@bidv.com.vn" TargetMode="External"/><Relationship Id="rId51" Type="http://schemas.openxmlformats.org/officeDocument/2006/relationships/hyperlink" Target="mailto:tudieuhuongagribank@gmail.com" TargetMode="External"/><Relationship Id="rId72" Type="http://schemas.openxmlformats.org/officeDocument/2006/relationships/hyperlink" Target="mailto:hangpham810@yahoo.com" TargetMode="External"/><Relationship Id="rId80" Type="http://schemas.openxmlformats.org/officeDocument/2006/relationships/hyperlink" Target="mailto:thuyhoang20588@gmail.com" TargetMode="External"/><Relationship Id="rId85" Type="http://schemas.openxmlformats.org/officeDocument/2006/relationships/hyperlink" Target="mailto:ntthoa@vnu.edu.vn" TargetMode="External"/><Relationship Id="rId93" Type="http://schemas.openxmlformats.org/officeDocument/2006/relationships/hyperlink" Target="mailto:phamhuuquy91@gmail.com" TargetMode="External"/><Relationship Id="rId98" Type="http://schemas.openxmlformats.org/officeDocument/2006/relationships/hyperlink" Target="mailto:tranhuyentrang1190@gmail.com" TargetMode="External"/><Relationship Id="rId121" Type="http://schemas.openxmlformats.org/officeDocument/2006/relationships/hyperlink" Target="mailto:huongbtt@vnu.edu.vn" TargetMode="External"/><Relationship Id="rId142" Type="http://schemas.openxmlformats.org/officeDocument/2006/relationships/hyperlink" Target="mailto:hanguyenthai91@gmail.com" TargetMode="External"/><Relationship Id="rId3" Type="http://schemas.openxmlformats.org/officeDocument/2006/relationships/hyperlink" Target="mailto:khanhhuyen2990@gmail.com" TargetMode="External"/><Relationship Id="rId12" Type="http://schemas.openxmlformats.org/officeDocument/2006/relationships/hyperlink" Target="mailto:lienvpsphagiang@gmail.com" TargetMode="External"/><Relationship Id="rId17" Type="http://schemas.openxmlformats.org/officeDocument/2006/relationships/hyperlink" Target="mailto:thanhluongnt18@gmail.com" TargetMode="External"/><Relationship Id="rId25" Type="http://schemas.openxmlformats.org/officeDocument/2006/relationships/hyperlink" Target="mailto:vuongtung.tran91@gmail.com" TargetMode="External"/><Relationship Id="rId33" Type="http://schemas.openxmlformats.org/officeDocument/2006/relationships/hyperlink" Target="mailto:phamtuan7744666@gmail.com" TargetMode="External"/><Relationship Id="rId38" Type="http://schemas.openxmlformats.org/officeDocument/2006/relationships/hyperlink" Target="mailto:quynhhoa251289@gmail.com" TargetMode="External"/><Relationship Id="rId46" Type="http://schemas.openxmlformats.org/officeDocument/2006/relationships/hyperlink" Target="mailto:dinhthanh.n91@gmail.com" TargetMode="External"/><Relationship Id="rId59" Type="http://schemas.openxmlformats.org/officeDocument/2006/relationships/hyperlink" Target="mailto:phongnx276@gmail.com" TargetMode="External"/><Relationship Id="rId67" Type="http://schemas.openxmlformats.org/officeDocument/2006/relationships/hyperlink" Target="mailto:tuanbm@outlook.com" TargetMode="External"/><Relationship Id="rId103" Type="http://schemas.openxmlformats.org/officeDocument/2006/relationships/hyperlink" Target="mailto:thanhvumai@gmail.com" TargetMode="External"/><Relationship Id="rId108" Type="http://schemas.openxmlformats.org/officeDocument/2006/relationships/hyperlink" Target="mailto:hoanghuyen1212@yahoo.com.vn" TargetMode="External"/><Relationship Id="rId116" Type="http://schemas.openxmlformats.org/officeDocument/2006/relationships/hyperlink" Target="mailto:quangkhanh.ftu@gmail.com" TargetMode="External"/><Relationship Id="rId124" Type="http://schemas.openxmlformats.org/officeDocument/2006/relationships/hyperlink" Target="mailto:hanhnh2018@gmail.com" TargetMode="External"/><Relationship Id="rId129" Type="http://schemas.openxmlformats.org/officeDocument/2006/relationships/hyperlink" Target="mailto:quannvh.dtax@gmail.com" TargetMode="External"/><Relationship Id="rId137" Type="http://schemas.openxmlformats.org/officeDocument/2006/relationships/hyperlink" Target="mailto:hangdtt1812@gmail.com" TargetMode="External"/><Relationship Id="rId20" Type="http://schemas.openxmlformats.org/officeDocument/2006/relationships/hyperlink" Target="mailto:honglinhhtc@gmail.com" TargetMode="External"/><Relationship Id="rId41" Type="http://schemas.openxmlformats.org/officeDocument/2006/relationships/hyperlink" Target="mailto:kimnganlh2785@gmail.com" TargetMode="External"/><Relationship Id="rId54" Type="http://schemas.openxmlformats.org/officeDocument/2006/relationships/hyperlink" Target="mailto:liemanh1267@gmail.com" TargetMode="External"/><Relationship Id="rId62" Type="http://schemas.openxmlformats.org/officeDocument/2006/relationships/hyperlink" Target="mailto:datnh.md@mbbank.com.vn" TargetMode="External"/><Relationship Id="rId70" Type="http://schemas.openxmlformats.org/officeDocument/2006/relationships/hyperlink" Target="mailto:mytrang282@gmail.com" TargetMode="External"/><Relationship Id="rId75" Type="http://schemas.openxmlformats.org/officeDocument/2006/relationships/hyperlink" Target="mailto:haixd1998@gmail.com" TargetMode="External"/><Relationship Id="rId83" Type="http://schemas.openxmlformats.org/officeDocument/2006/relationships/hyperlink" Target="mailto:trantra67@gmail.com" TargetMode="External"/><Relationship Id="rId88" Type="http://schemas.openxmlformats.org/officeDocument/2006/relationships/hyperlink" Target="mailto:loannh.slamb@gmail.com" TargetMode="External"/><Relationship Id="rId91" Type="http://schemas.openxmlformats.org/officeDocument/2006/relationships/hyperlink" Target="mailto:thuythanh1612@gmail.com" TargetMode="External"/><Relationship Id="rId96" Type="http://schemas.openxmlformats.org/officeDocument/2006/relationships/hyperlink" Target="mailto:giangnth.bidv@gmail.com" TargetMode="External"/><Relationship Id="rId111" Type="http://schemas.openxmlformats.org/officeDocument/2006/relationships/hyperlink" Target="mailto:hiennguyenxuan92@gmail.com" TargetMode="External"/><Relationship Id="rId132" Type="http://schemas.openxmlformats.org/officeDocument/2006/relationships/hyperlink" Target="mailto:nvdduc@gmail.com" TargetMode="External"/><Relationship Id="rId140" Type="http://schemas.openxmlformats.org/officeDocument/2006/relationships/hyperlink" Target="mailto:nguyenthuyvan3392@gmail.com" TargetMode="External"/><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15" Type="http://schemas.openxmlformats.org/officeDocument/2006/relationships/hyperlink" Target="mailto:dieulinhha83@gmail.com" TargetMode="External"/><Relationship Id="rId23" Type="http://schemas.openxmlformats.org/officeDocument/2006/relationships/hyperlink" Target="mailto:vudunghvt88@gmail.com" TargetMode="External"/><Relationship Id="rId28" Type="http://schemas.openxmlformats.org/officeDocument/2006/relationships/hyperlink" Target="mailto:vuongnt@moit.gov.vn" TargetMode="External"/><Relationship Id="rId36" Type="http://schemas.openxmlformats.org/officeDocument/2006/relationships/hyperlink" Target="mailto:tranthutra2609@gmail.com\" TargetMode="External"/><Relationship Id="rId49" Type="http://schemas.openxmlformats.org/officeDocument/2006/relationships/hyperlink" Target="mailto:hangthutran2103@gmail.com" TargetMode="External"/><Relationship Id="rId57" Type="http://schemas.openxmlformats.org/officeDocument/2006/relationships/hyperlink" Target="mailto:maiphuong175@gmail.com" TargetMode="External"/><Relationship Id="rId106" Type="http://schemas.openxmlformats.org/officeDocument/2006/relationships/hyperlink" Target="mailto:lientax168@gmail.com" TargetMode="External"/><Relationship Id="rId114" Type="http://schemas.openxmlformats.org/officeDocument/2006/relationships/hyperlink" Target="mailto:liempb83@gmail.com" TargetMode="External"/><Relationship Id="rId119" Type="http://schemas.openxmlformats.org/officeDocument/2006/relationships/hyperlink" Target="mailto:nguyenquocduyks@gmail.com" TargetMode="External"/><Relationship Id="rId127" Type="http://schemas.openxmlformats.org/officeDocument/2006/relationships/hyperlink" Target="mailto:tamnguyen201@gmail.com" TargetMode="External"/><Relationship Id="rId10" Type="http://schemas.openxmlformats.org/officeDocument/2006/relationships/hyperlink" Target="mailto:huonghtt@skypec.com.vn" TargetMode="External"/><Relationship Id="rId31" Type="http://schemas.openxmlformats.org/officeDocument/2006/relationships/hyperlink" Target="mailto:buithanhthuy266@gmail.com" TargetMode="External"/><Relationship Id="rId44" Type="http://schemas.openxmlformats.org/officeDocument/2006/relationships/hyperlink" Target="mailto:hoangmai2910@gmail.com" TargetMode="External"/><Relationship Id="rId52" Type="http://schemas.openxmlformats.org/officeDocument/2006/relationships/hyperlink" Target="mailto:Mngoan@gmail.com" TargetMode="External"/><Relationship Id="rId60" Type="http://schemas.openxmlformats.org/officeDocument/2006/relationships/hyperlink" Target="mailto:vuonganhhntt@gmail.com" TargetMode="External"/><Relationship Id="rId65" Type="http://schemas.openxmlformats.org/officeDocument/2006/relationships/hyperlink" Target="mailto:ndtuan_04@langson.gov.vn" TargetMode="External"/><Relationship Id="rId73" Type="http://schemas.openxmlformats.org/officeDocument/2006/relationships/hyperlink" Target="mailto:thuyly@gmail.com" TargetMode="External"/><Relationship Id="rId78" Type="http://schemas.openxmlformats.org/officeDocument/2006/relationships/hyperlink" Target="mailto:duongtoo.vnu@gmail.com" TargetMode="External"/><Relationship Id="rId81" Type="http://schemas.openxmlformats.org/officeDocument/2006/relationships/hyperlink" Target="mailto:dangnam91.neu@gmail.com" TargetMode="External"/><Relationship Id="rId86" Type="http://schemas.openxmlformats.org/officeDocument/2006/relationships/hyperlink" Target="mailto:nqhung136@gmail.com" TargetMode="External"/><Relationship Id="rId94" Type="http://schemas.openxmlformats.org/officeDocument/2006/relationships/hyperlink" Target="mailto:hychi7979@gmail.com" TargetMode="External"/><Relationship Id="rId99" Type="http://schemas.openxmlformats.org/officeDocument/2006/relationships/hyperlink" Target="mailto:phamquangminhbn@gmail.com" TargetMode="External"/><Relationship Id="rId101" Type="http://schemas.openxmlformats.org/officeDocument/2006/relationships/hyperlink" Target="mailto:thuson2311@gmail.com" TargetMode="External"/><Relationship Id="rId122" Type="http://schemas.openxmlformats.org/officeDocument/2006/relationships/hyperlink" Target="mailto:minhthoa131898@gmail.com" TargetMode="External"/><Relationship Id="rId130" Type="http://schemas.openxmlformats.org/officeDocument/2006/relationships/hyperlink" Target="mailto:chinh.ntcc@gmail.com" TargetMode="External"/><Relationship Id="rId135" Type="http://schemas.openxmlformats.org/officeDocument/2006/relationships/hyperlink" Target="mailto:phamthithu2613@gmail.com" TargetMode="External"/><Relationship Id="rId143" Type="http://schemas.openxmlformats.org/officeDocument/2006/relationships/hyperlink" Target="mailto:dunghieu12@gmail.com" TargetMode="External"/><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3" Type="http://schemas.openxmlformats.org/officeDocument/2006/relationships/hyperlink" Target="mailto:luong_nguyenthi2011@gmail.com" TargetMode="External"/><Relationship Id="rId18" Type="http://schemas.openxmlformats.org/officeDocument/2006/relationships/hyperlink" Target="mailto:haopp@vietinbank.vn" TargetMode="External"/><Relationship Id="rId39" Type="http://schemas.openxmlformats.org/officeDocument/2006/relationships/hyperlink" Target="mailto:thuymt923@gmail.com" TargetMode="External"/><Relationship Id="rId109" Type="http://schemas.openxmlformats.org/officeDocument/2006/relationships/hyperlink" Target="mailto:linhtrantt1991@gmail.com" TargetMode="External"/><Relationship Id="rId34" Type="http://schemas.openxmlformats.org/officeDocument/2006/relationships/hyperlink" Target="mailto:nguyenthiphuongthaodc09.15@gmail.com" TargetMode="External"/><Relationship Id="rId50" Type="http://schemas.openxmlformats.org/officeDocument/2006/relationships/hyperlink" Target="mailto:hienthudang@gmail.com" TargetMode="External"/><Relationship Id="rId55" Type="http://schemas.openxmlformats.org/officeDocument/2006/relationships/hyperlink" Target="mailto:chinhnv86.ktxmd@gmail.com" TargetMode="External"/><Relationship Id="rId76" Type="http://schemas.openxmlformats.org/officeDocument/2006/relationships/hyperlink" Target="mailto:minh.pv126@gmail.com" TargetMode="External"/><Relationship Id="rId97" Type="http://schemas.openxmlformats.org/officeDocument/2006/relationships/hyperlink" Target="mailto:tunx@gmail.com" TargetMode="External"/><Relationship Id="rId104" Type="http://schemas.openxmlformats.org/officeDocument/2006/relationships/hyperlink" Target="mailto:nguyenhoangyen16784@gmail.com" TargetMode="External"/><Relationship Id="rId120" Type="http://schemas.openxmlformats.org/officeDocument/2006/relationships/hyperlink" Target="mailto:nhatlinh020691@gmail.com" TargetMode="External"/><Relationship Id="rId125" Type="http://schemas.openxmlformats.org/officeDocument/2006/relationships/hyperlink" Target="mailto:haminhthu207@gmail.com" TargetMode="External"/><Relationship Id="rId141" Type="http://schemas.openxmlformats.org/officeDocument/2006/relationships/hyperlink" Target="mailto:hongtam836@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dqhaipth@gmail.com" TargetMode="External"/><Relationship Id="rId92" Type="http://schemas.openxmlformats.org/officeDocument/2006/relationships/hyperlink" Target="mailto:phutq1989@gmail.com" TargetMode="External"/><Relationship Id="rId2" Type="http://schemas.openxmlformats.org/officeDocument/2006/relationships/hyperlink" Target="mailto:phuonganh2158@gmail.com" TargetMode="External"/><Relationship Id="rId29" Type="http://schemas.openxmlformats.org/officeDocument/2006/relationships/hyperlink" Target="mailto:ngocminh1205@gmail.com" TargetMode="External"/><Relationship Id="rId24" Type="http://schemas.openxmlformats.org/officeDocument/2006/relationships/hyperlink" Target="mailto:dothutranght@gmail.com" TargetMode="External"/><Relationship Id="rId40" Type="http://schemas.openxmlformats.org/officeDocument/2006/relationships/hyperlink" Target="mailto:thuhien@thangmayquocte.com" TargetMode="External"/><Relationship Id="rId45" Type="http://schemas.openxmlformats.org/officeDocument/2006/relationships/hyperlink" Target="mailto:manhbao153@gmail.com" TargetMode="External"/><Relationship Id="rId66" Type="http://schemas.openxmlformats.org/officeDocument/2006/relationships/hyperlink" Target="mailto:vukimanh.1492@gmail.com" TargetMode="External"/><Relationship Id="rId87" Type="http://schemas.openxmlformats.org/officeDocument/2006/relationships/hyperlink" Target="mailto:viebcuebvnu@gmail.com" TargetMode="External"/><Relationship Id="rId110" Type="http://schemas.openxmlformats.org/officeDocument/2006/relationships/hyperlink" Target="mailto:vantrang128@gmail.com" TargetMode="External"/><Relationship Id="rId115" Type="http://schemas.openxmlformats.org/officeDocument/2006/relationships/hyperlink" Target="mailto:hoant2@bidv.com.vn" TargetMode="External"/><Relationship Id="rId131" Type="http://schemas.openxmlformats.org/officeDocument/2006/relationships/hyperlink" Target="mailto:neo.nguyen246@hotmail.com" TargetMode="External"/><Relationship Id="rId136" Type="http://schemas.openxmlformats.org/officeDocument/2006/relationships/hyperlink" Target="mailto:suu27031985@gmail.com" TargetMode="External"/><Relationship Id="rId61" Type="http://schemas.openxmlformats.org/officeDocument/2006/relationships/hyperlink" Target="mailto:tronghv@vietinbank.vn" TargetMode="External"/><Relationship Id="rId82" Type="http://schemas.openxmlformats.org/officeDocument/2006/relationships/hyperlink" Target="mailto:giangnb1@bidv.com.vn" TargetMode="External"/><Relationship Id="rId19" Type="http://schemas.openxmlformats.org/officeDocument/2006/relationships/hyperlink" Target="mailto:bach.dt2@gmail.com" TargetMode="External"/><Relationship Id="rId14" Type="http://schemas.openxmlformats.org/officeDocument/2006/relationships/hyperlink" Target="mailto:ltl4992@gmail.com" TargetMode="External"/><Relationship Id="rId30" Type="http://schemas.openxmlformats.org/officeDocument/2006/relationships/hyperlink" Target="mailto:cvcuong1979@gmail.com" TargetMode="External"/><Relationship Id="rId35" Type="http://schemas.openxmlformats.org/officeDocument/2006/relationships/hyperlink" Target="mailto:truongthao2994@gmail.com" TargetMode="External"/><Relationship Id="rId56" Type="http://schemas.openxmlformats.org/officeDocument/2006/relationships/hyperlink" Target="mailto:giangnguyen4121@gmail.com" TargetMode="External"/><Relationship Id="rId77" Type="http://schemas.openxmlformats.org/officeDocument/2006/relationships/hyperlink" Target="mailto:luatsuxuan36@gmail.com" TargetMode="External"/><Relationship Id="rId100" Type="http://schemas.openxmlformats.org/officeDocument/2006/relationships/hyperlink" Target="mailto:ngatcktxmc@gmail.com" TargetMode="External"/><Relationship Id="rId105" Type="http://schemas.openxmlformats.org/officeDocument/2006/relationships/hyperlink" Target="mailto:phamthituyet@mof.gov.vn" TargetMode="External"/><Relationship Id="rId126" Type="http://schemas.openxmlformats.org/officeDocument/2006/relationships/hyperlink" Target="mailto:trunghtsteel@gmail.com"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anhvvaic@gmail.com" TargetMode="External"/><Relationship Id="rId117" Type="http://schemas.openxmlformats.org/officeDocument/2006/relationships/hyperlink" Target="mailto:trang.vuthuy1992@gmail.com" TargetMode="External"/><Relationship Id="rId21" Type="http://schemas.openxmlformats.org/officeDocument/2006/relationships/hyperlink" Target="mailto:hongminh.aof@gmail.com" TargetMode="External"/><Relationship Id="rId42" Type="http://schemas.openxmlformats.org/officeDocument/2006/relationships/hyperlink" Target="mailto:trinhletuu@gmail.com" TargetMode="External"/><Relationship Id="rId47" Type="http://schemas.openxmlformats.org/officeDocument/2006/relationships/hyperlink" Target="mailto:doanbaokhanh@gmail.com" TargetMode="External"/><Relationship Id="rId63" Type="http://schemas.openxmlformats.org/officeDocument/2006/relationships/hyperlink" Target="mailto:thaongoc234@gmail.com" TargetMode="External"/><Relationship Id="rId68" Type="http://schemas.openxmlformats.org/officeDocument/2006/relationships/hyperlink" Target="mailto:ngoviettiep@gmail.com" TargetMode="External"/><Relationship Id="rId84" Type="http://schemas.openxmlformats.org/officeDocument/2006/relationships/hyperlink" Target="mailto:nhatlinh0808@gmail.com" TargetMode="External"/><Relationship Id="rId89" Type="http://schemas.openxmlformats.org/officeDocument/2006/relationships/hyperlink" Target="mailto:nguyenthithanhxuan.4292@gmail.com" TargetMode="External"/><Relationship Id="rId112" Type="http://schemas.openxmlformats.org/officeDocument/2006/relationships/hyperlink" Target="mailto:vuthuynga2204@gmail.com" TargetMode="External"/><Relationship Id="rId133" Type="http://schemas.openxmlformats.org/officeDocument/2006/relationships/hyperlink" Target="mailto:ngocbichk26@gmail.com" TargetMode="External"/><Relationship Id="rId138" Type="http://schemas.openxmlformats.org/officeDocument/2006/relationships/hyperlink" Target="mailto:tranthuylinh167@gmail.com" TargetMode="External"/><Relationship Id="rId16" Type="http://schemas.openxmlformats.org/officeDocument/2006/relationships/hyperlink" Target="mailto:duonglq2607@gmail.com" TargetMode="External"/><Relationship Id="rId107" Type="http://schemas.openxmlformats.org/officeDocument/2006/relationships/hyperlink" Target="mailto:hacuong.aof@gmail.com" TargetMode="External"/><Relationship Id="rId11" Type="http://schemas.openxmlformats.org/officeDocument/2006/relationships/hyperlink" Target="mailto:phuongpham2811@gmail.com" TargetMode="External"/><Relationship Id="rId32" Type="http://schemas.openxmlformats.org/officeDocument/2006/relationships/hyperlink" Target="mailto:hoanganhke53b@gmail.com" TargetMode="External"/><Relationship Id="rId37" Type="http://schemas.openxmlformats.org/officeDocument/2006/relationships/hyperlink" Target="mailto:phuongthaosnv287@gmail.com" TargetMode="External"/><Relationship Id="rId53" Type="http://schemas.openxmlformats.org/officeDocument/2006/relationships/hyperlink" Target="mailto:lyhn84@gmail.com" TargetMode="External"/><Relationship Id="rId58" Type="http://schemas.openxmlformats.org/officeDocument/2006/relationships/hyperlink" Target="mailto:myanh1909@gmail.com" TargetMode="External"/><Relationship Id="rId74" Type="http://schemas.openxmlformats.org/officeDocument/2006/relationships/hyperlink" Target="mailto:nguyenphuong@vnu.edu.vn" TargetMode="External"/><Relationship Id="rId79" Type="http://schemas.openxmlformats.org/officeDocument/2006/relationships/hyperlink" Target="mailto:luonghongquyen@gmail.com" TargetMode="External"/><Relationship Id="rId102" Type="http://schemas.openxmlformats.org/officeDocument/2006/relationships/hyperlink" Target="mailto:anhtu93hg@gmail.com" TargetMode="External"/><Relationship Id="rId123" Type="http://schemas.openxmlformats.org/officeDocument/2006/relationships/hyperlink" Target="mailto:hang77.nguyen@gmail.com" TargetMode="External"/><Relationship Id="rId128" Type="http://schemas.openxmlformats.org/officeDocument/2006/relationships/hyperlink" Target="mailto:duyminh.vtt@gmail.com" TargetMode="External"/><Relationship Id="rId144" Type="http://schemas.openxmlformats.org/officeDocument/2006/relationships/hyperlink" Target="mailto:nhatnt.ep@gmail.com" TargetMode="External"/><Relationship Id="rId149" Type="http://schemas.openxmlformats.org/officeDocument/2006/relationships/hyperlink" Target="mailto:hoan.trankim89@gmail.com" TargetMode="External"/><Relationship Id="rId5" Type="http://schemas.openxmlformats.org/officeDocument/2006/relationships/hyperlink" Target="mailto:huyensonpa@gmail.com" TargetMode="External"/><Relationship Id="rId90" Type="http://schemas.openxmlformats.org/officeDocument/2006/relationships/hyperlink" Target="mailto:arc.truongcong@gmail.com" TargetMode="External"/><Relationship Id="rId95" Type="http://schemas.openxmlformats.org/officeDocument/2006/relationships/hyperlink" Target="mailto:thanhlongthanhlongdb@gmail.com" TargetMode="External"/><Relationship Id="rId22" Type="http://schemas.openxmlformats.org/officeDocument/2006/relationships/hyperlink" Target="mailto:trinhdung1993@gmail.com" TargetMode="External"/><Relationship Id="rId27" Type="http://schemas.openxmlformats.org/officeDocument/2006/relationships/hyperlink" Target="mailto:quan.afcvn@gmail.com" TargetMode="External"/><Relationship Id="rId43" Type="http://schemas.openxmlformats.org/officeDocument/2006/relationships/hyperlink" Target="mailto:lananhdo6592@gmail.com" TargetMode="External"/><Relationship Id="rId48" Type="http://schemas.openxmlformats.org/officeDocument/2006/relationships/hyperlink" Target="mailto:haidonganh108@gmail.com" TargetMode="External"/><Relationship Id="rId64" Type="http://schemas.openxmlformats.org/officeDocument/2006/relationships/hyperlink" Target="mailto:van.hanoiford@gmail.com" TargetMode="External"/><Relationship Id="rId69" Type="http://schemas.openxmlformats.org/officeDocument/2006/relationships/hyperlink" Target="mailto:luonghuyentc@gmail.com" TargetMode="External"/><Relationship Id="rId113" Type="http://schemas.openxmlformats.org/officeDocument/2006/relationships/hyperlink" Target="mailto:lenhungoc36@gmail.com" TargetMode="External"/><Relationship Id="rId118" Type="http://schemas.openxmlformats.org/officeDocument/2006/relationships/hyperlink" Target="mailto:nguyenhong2206@gmail.com" TargetMode="External"/><Relationship Id="rId134" Type="http://schemas.openxmlformats.org/officeDocument/2006/relationships/hyperlink" Target="mailto:tuananhleepbs@gmail.com" TargetMode="External"/><Relationship Id="rId139" Type="http://schemas.openxmlformats.org/officeDocument/2006/relationships/hyperlink" Target="mailto:hanh313.neu@gmail.com" TargetMode="External"/><Relationship Id="rId80" Type="http://schemas.openxmlformats.org/officeDocument/2006/relationships/hyperlink" Target="mailto:thuyhoang20588@gmail.com" TargetMode="External"/><Relationship Id="rId85" Type="http://schemas.openxmlformats.org/officeDocument/2006/relationships/hyperlink" Target="mailto:ntthoa@vnu.edu.vn" TargetMode="External"/><Relationship Id="rId150" Type="http://schemas.openxmlformats.org/officeDocument/2006/relationships/hyperlink" Target="mailto:hoadungsav@gmail.com" TargetMode="External"/><Relationship Id="rId12" Type="http://schemas.openxmlformats.org/officeDocument/2006/relationships/hyperlink" Target="mailto:lienvpsphagiang@gmail.com" TargetMode="External"/><Relationship Id="rId17" Type="http://schemas.openxmlformats.org/officeDocument/2006/relationships/hyperlink" Target="mailto:thanhluongnt18@gmail.com" TargetMode="External"/><Relationship Id="rId25" Type="http://schemas.openxmlformats.org/officeDocument/2006/relationships/hyperlink" Target="mailto:vuongtung.tran91@gmail.com" TargetMode="External"/><Relationship Id="rId33" Type="http://schemas.openxmlformats.org/officeDocument/2006/relationships/hyperlink" Target="mailto:phamtuan7744666@gmail.com" TargetMode="External"/><Relationship Id="rId38" Type="http://schemas.openxmlformats.org/officeDocument/2006/relationships/hyperlink" Target="mailto:quynhhoa251289@gmail.com" TargetMode="External"/><Relationship Id="rId46" Type="http://schemas.openxmlformats.org/officeDocument/2006/relationships/hyperlink" Target="mailto:dinhthanh.n91@gmail.com" TargetMode="External"/><Relationship Id="rId59" Type="http://schemas.openxmlformats.org/officeDocument/2006/relationships/hyperlink" Target="mailto:phongnx276@gmail.com" TargetMode="External"/><Relationship Id="rId67" Type="http://schemas.openxmlformats.org/officeDocument/2006/relationships/hyperlink" Target="mailto:tuanbm@outlook.com" TargetMode="External"/><Relationship Id="rId103" Type="http://schemas.openxmlformats.org/officeDocument/2006/relationships/hyperlink" Target="mailto:thanhvumai@gmail.com" TargetMode="External"/><Relationship Id="rId108" Type="http://schemas.openxmlformats.org/officeDocument/2006/relationships/hyperlink" Target="mailto:hoanghuyen1212@yahoo.com.vn" TargetMode="External"/><Relationship Id="rId116" Type="http://schemas.openxmlformats.org/officeDocument/2006/relationships/hyperlink" Target="mailto:quangkhanh.ftu@gmail.com" TargetMode="External"/><Relationship Id="rId124" Type="http://schemas.openxmlformats.org/officeDocument/2006/relationships/hyperlink" Target="mailto:hanhnh2018@gmail.com" TargetMode="External"/><Relationship Id="rId129" Type="http://schemas.openxmlformats.org/officeDocument/2006/relationships/hyperlink" Target="mailto:quannvh.dtax@gmail.com" TargetMode="External"/><Relationship Id="rId137" Type="http://schemas.openxmlformats.org/officeDocument/2006/relationships/hyperlink" Target="mailto:hangdtt1812@gmail.com" TargetMode="External"/><Relationship Id="rId20" Type="http://schemas.openxmlformats.org/officeDocument/2006/relationships/hyperlink" Target="mailto:honglinhhtc@gmail.com" TargetMode="External"/><Relationship Id="rId41" Type="http://schemas.openxmlformats.org/officeDocument/2006/relationships/hyperlink" Target="mailto:kimnganlh2785@gmail.com" TargetMode="External"/><Relationship Id="rId54" Type="http://schemas.openxmlformats.org/officeDocument/2006/relationships/hyperlink" Target="mailto:liemanh1267@gmail.com" TargetMode="External"/><Relationship Id="rId62" Type="http://schemas.openxmlformats.org/officeDocument/2006/relationships/hyperlink" Target="mailto:datnh.md@mbbank.com.vn" TargetMode="External"/><Relationship Id="rId70" Type="http://schemas.openxmlformats.org/officeDocument/2006/relationships/hyperlink" Target="mailto:mytrang282@gmail.com" TargetMode="External"/><Relationship Id="rId75" Type="http://schemas.openxmlformats.org/officeDocument/2006/relationships/hyperlink" Target="mailto:haixd1998@gmail.com" TargetMode="External"/><Relationship Id="rId83" Type="http://schemas.openxmlformats.org/officeDocument/2006/relationships/hyperlink" Target="mailto:trantra67@gmail.com" TargetMode="External"/><Relationship Id="rId88" Type="http://schemas.openxmlformats.org/officeDocument/2006/relationships/hyperlink" Target="mailto:loannh.slamb@gmail.com" TargetMode="External"/><Relationship Id="rId91" Type="http://schemas.openxmlformats.org/officeDocument/2006/relationships/hyperlink" Target="mailto:thuythanh1612@gmail.com" TargetMode="External"/><Relationship Id="rId96" Type="http://schemas.openxmlformats.org/officeDocument/2006/relationships/hyperlink" Target="mailto:giangnth.bidv@gmail.com" TargetMode="External"/><Relationship Id="rId111" Type="http://schemas.openxmlformats.org/officeDocument/2006/relationships/hyperlink" Target="mailto:hiennguyenxuan92@gmail.com" TargetMode="External"/><Relationship Id="rId132" Type="http://schemas.openxmlformats.org/officeDocument/2006/relationships/hyperlink" Target="mailto:nvdduc@gmail.com" TargetMode="External"/><Relationship Id="rId140" Type="http://schemas.openxmlformats.org/officeDocument/2006/relationships/hyperlink" Target="mailto:nguyenthuyvan3392@gmail.com" TargetMode="External"/><Relationship Id="rId145" Type="http://schemas.openxmlformats.org/officeDocument/2006/relationships/hyperlink" Target="mailto:chungnt@abic.com.vn" TargetMode="External"/><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15" Type="http://schemas.openxmlformats.org/officeDocument/2006/relationships/hyperlink" Target="mailto:dieulinhha83@gmail.com" TargetMode="External"/><Relationship Id="rId23" Type="http://schemas.openxmlformats.org/officeDocument/2006/relationships/hyperlink" Target="mailto:vudunghvt88@gmail.com" TargetMode="External"/><Relationship Id="rId28" Type="http://schemas.openxmlformats.org/officeDocument/2006/relationships/hyperlink" Target="mailto:vuongnt@moit.gov.vn" TargetMode="External"/><Relationship Id="rId36" Type="http://schemas.openxmlformats.org/officeDocument/2006/relationships/hyperlink" Target="mailto:tranthutra2609@gmail.com\" TargetMode="External"/><Relationship Id="rId49" Type="http://schemas.openxmlformats.org/officeDocument/2006/relationships/hyperlink" Target="mailto:hangthutran2103@gmail.com" TargetMode="External"/><Relationship Id="rId57" Type="http://schemas.openxmlformats.org/officeDocument/2006/relationships/hyperlink" Target="mailto:maiphuong175@gmail.com" TargetMode="External"/><Relationship Id="rId106" Type="http://schemas.openxmlformats.org/officeDocument/2006/relationships/hyperlink" Target="mailto:lientax168@gmail.com" TargetMode="External"/><Relationship Id="rId114" Type="http://schemas.openxmlformats.org/officeDocument/2006/relationships/hyperlink" Target="mailto:liempb83@gmail.com" TargetMode="External"/><Relationship Id="rId119" Type="http://schemas.openxmlformats.org/officeDocument/2006/relationships/hyperlink" Target="mailto:nguyenquocduyks@gmail.com" TargetMode="External"/><Relationship Id="rId127" Type="http://schemas.openxmlformats.org/officeDocument/2006/relationships/hyperlink" Target="mailto:tamnguyen201@gmail.com" TargetMode="External"/><Relationship Id="rId10" Type="http://schemas.openxmlformats.org/officeDocument/2006/relationships/hyperlink" Target="mailto:huonghtt@skypec.com.vn" TargetMode="External"/><Relationship Id="rId31" Type="http://schemas.openxmlformats.org/officeDocument/2006/relationships/hyperlink" Target="mailto:buithanhthuy266@gmail.com" TargetMode="External"/><Relationship Id="rId44" Type="http://schemas.openxmlformats.org/officeDocument/2006/relationships/hyperlink" Target="mailto:hoangmai2910@gmail.com" TargetMode="External"/><Relationship Id="rId52" Type="http://schemas.openxmlformats.org/officeDocument/2006/relationships/hyperlink" Target="mailto:Mngoan@gmail.com" TargetMode="External"/><Relationship Id="rId60" Type="http://schemas.openxmlformats.org/officeDocument/2006/relationships/hyperlink" Target="mailto:vuonganhhntt@gmail.com" TargetMode="External"/><Relationship Id="rId65" Type="http://schemas.openxmlformats.org/officeDocument/2006/relationships/hyperlink" Target="mailto:ndtuan_04@langson.gov.vn" TargetMode="External"/><Relationship Id="rId73" Type="http://schemas.openxmlformats.org/officeDocument/2006/relationships/hyperlink" Target="mailto:thuyly@gmail.com" TargetMode="External"/><Relationship Id="rId78" Type="http://schemas.openxmlformats.org/officeDocument/2006/relationships/hyperlink" Target="mailto:duongtoo.vnu@gmail.com" TargetMode="External"/><Relationship Id="rId81" Type="http://schemas.openxmlformats.org/officeDocument/2006/relationships/hyperlink" Target="mailto:dangnam91.neu@gmail.com" TargetMode="External"/><Relationship Id="rId86" Type="http://schemas.openxmlformats.org/officeDocument/2006/relationships/hyperlink" Target="mailto:nqhung136@gmail.com" TargetMode="External"/><Relationship Id="rId94" Type="http://schemas.openxmlformats.org/officeDocument/2006/relationships/hyperlink" Target="mailto:hychi7979@gmail.com" TargetMode="External"/><Relationship Id="rId99" Type="http://schemas.openxmlformats.org/officeDocument/2006/relationships/hyperlink" Target="mailto:phamquangminhbn@gmail.com" TargetMode="External"/><Relationship Id="rId101" Type="http://schemas.openxmlformats.org/officeDocument/2006/relationships/hyperlink" Target="mailto:thuson2311@gmail.com" TargetMode="External"/><Relationship Id="rId122" Type="http://schemas.openxmlformats.org/officeDocument/2006/relationships/hyperlink" Target="mailto:minhthoa131898@gmail.com" TargetMode="External"/><Relationship Id="rId130" Type="http://schemas.openxmlformats.org/officeDocument/2006/relationships/hyperlink" Target="mailto:chinh.ntcc@gmail.com" TargetMode="External"/><Relationship Id="rId135" Type="http://schemas.openxmlformats.org/officeDocument/2006/relationships/hyperlink" Target="mailto:phamthithu2613@gmail.com" TargetMode="External"/><Relationship Id="rId143" Type="http://schemas.openxmlformats.org/officeDocument/2006/relationships/hyperlink" Target="mailto:dunghieu12@gmail.com" TargetMode="External"/><Relationship Id="rId148" Type="http://schemas.openxmlformats.org/officeDocument/2006/relationships/hyperlink" Target="mailto:tranthoatb@gmail.com" TargetMode="External"/><Relationship Id="rId151" Type="http://schemas.openxmlformats.org/officeDocument/2006/relationships/printerSettings" Target="../printerSettings/printerSettings5.bin"/><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3" Type="http://schemas.openxmlformats.org/officeDocument/2006/relationships/hyperlink" Target="mailto:luong_nguyenthi2011@gmail.com" TargetMode="External"/><Relationship Id="rId18" Type="http://schemas.openxmlformats.org/officeDocument/2006/relationships/hyperlink" Target="mailto:haopp@vietinbank.vn" TargetMode="External"/><Relationship Id="rId39" Type="http://schemas.openxmlformats.org/officeDocument/2006/relationships/hyperlink" Target="mailto:thuymt923@gmail.com" TargetMode="External"/><Relationship Id="rId109" Type="http://schemas.openxmlformats.org/officeDocument/2006/relationships/hyperlink" Target="mailto:linhtrantt1991@gmail.com" TargetMode="External"/><Relationship Id="rId34" Type="http://schemas.openxmlformats.org/officeDocument/2006/relationships/hyperlink" Target="mailto:nguyenthiphuongthaodc09.15@gmail.com" TargetMode="External"/><Relationship Id="rId50" Type="http://schemas.openxmlformats.org/officeDocument/2006/relationships/hyperlink" Target="mailto:hienthudang@gmail.com" TargetMode="External"/><Relationship Id="rId55" Type="http://schemas.openxmlformats.org/officeDocument/2006/relationships/hyperlink" Target="mailto:chinhnv86.ktxmd@gmail.com" TargetMode="External"/><Relationship Id="rId76" Type="http://schemas.openxmlformats.org/officeDocument/2006/relationships/hyperlink" Target="mailto:minh.pv126@gmail.com" TargetMode="External"/><Relationship Id="rId97" Type="http://schemas.openxmlformats.org/officeDocument/2006/relationships/hyperlink" Target="mailto:tunx@gmail.com" TargetMode="External"/><Relationship Id="rId104" Type="http://schemas.openxmlformats.org/officeDocument/2006/relationships/hyperlink" Target="mailto:nguyenhoangyen16784@gmail.com" TargetMode="External"/><Relationship Id="rId120" Type="http://schemas.openxmlformats.org/officeDocument/2006/relationships/hyperlink" Target="mailto:nhatlinh020691@gmail.com" TargetMode="External"/><Relationship Id="rId125" Type="http://schemas.openxmlformats.org/officeDocument/2006/relationships/hyperlink" Target="mailto:haminhthu207@gmail.com" TargetMode="External"/><Relationship Id="rId141" Type="http://schemas.openxmlformats.org/officeDocument/2006/relationships/hyperlink" Target="mailto:hongtam836@gmail.com" TargetMode="External"/><Relationship Id="rId146" Type="http://schemas.openxmlformats.org/officeDocument/2006/relationships/hyperlink" Target="mailto:cuong84.nguyen@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dqhaipth@gmail.com" TargetMode="External"/><Relationship Id="rId92" Type="http://schemas.openxmlformats.org/officeDocument/2006/relationships/hyperlink" Target="mailto:phutq1989@gmail.com" TargetMode="External"/><Relationship Id="rId2" Type="http://schemas.openxmlformats.org/officeDocument/2006/relationships/hyperlink" Target="mailto:phuonganh2158@gmail.com" TargetMode="External"/><Relationship Id="rId29" Type="http://schemas.openxmlformats.org/officeDocument/2006/relationships/hyperlink" Target="mailto:ngocminh1205@gmail.com" TargetMode="External"/><Relationship Id="rId24" Type="http://schemas.openxmlformats.org/officeDocument/2006/relationships/hyperlink" Target="mailto:dothutranght@gmail.com" TargetMode="External"/><Relationship Id="rId40" Type="http://schemas.openxmlformats.org/officeDocument/2006/relationships/hyperlink" Target="mailto:thuhien@thangmayquocte.com" TargetMode="External"/><Relationship Id="rId45" Type="http://schemas.openxmlformats.org/officeDocument/2006/relationships/hyperlink" Target="mailto:manhbao153@gmail.com" TargetMode="External"/><Relationship Id="rId66" Type="http://schemas.openxmlformats.org/officeDocument/2006/relationships/hyperlink" Target="mailto:vukimanh.1492@gmail.com" TargetMode="External"/><Relationship Id="rId87" Type="http://schemas.openxmlformats.org/officeDocument/2006/relationships/hyperlink" Target="mailto:viebcuebvnu@gmail.com" TargetMode="External"/><Relationship Id="rId110" Type="http://schemas.openxmlformats.org/officeDocument/2006/relationships/hyperlink" Target="mailto:vantrang128@gmail.com" TargetMode="External"/><Relationship Id="rId115" Type="http://schemas.openxmlformats.org/officeDocument/2006/relationships/hyperlink" Target="mailto:hoant2@bidv.com.vn" TargetMode="External"/><Relationship Id="rId131" Type="http://schemas.openxmlformats.org/officeDocument/2006/relationships/hyperlink" Target="mailto:neo.nguyen246@hotmail.com" TargetMode="External"/><Relationship Id="rId136" Type="http://schemas.openxmlformats.org/officeDocument/2006/relationships/hyperlink" Target="mailto:suu27031985@gmail.com" TargetMode="External"/><Relationship Id="rId61" Type="http://schemas.openxmlformats.org/officeDocument/2006/relationships/hyperlink" Target="mailto:tronghv@vietinbank.vn" TargetMode="External"/><Relationship Id="rId82" Type="http://schemas.openxmlformats.org/officeDocument/2006/relationships/hyperlink" Target="mailto:giangnb1@bidv.com.vn" TargetMode="External"/><Relationship Id="rId19" Type="http://schemas.openxmlformats.org/officeDocument/2006/relationships/hyperlink" Target="mailto:bach.dt2@gmail.com" TargetMode="External"/><Relationship Id="rId14" Type="http://schemas.openxmlformats.org/officeDocument/2006/relationships/hyperlink" Target="mailto:ltl4992@gmail.com" TargetMode="External"/><Relationship Id="rId30" Type="http://schemas.openxmlformats.org/officeDocument/2006/relationships/hyperlink" Target="mailto:cvcuong1979@gmail.com" TargetMode="External"/><Relationship Id="rId35" Type="http://schemas.openxmlformats.org/officeDocument/2006/relationships/hyperlink" Target="mailto:truongthao2994@gmail.com" TargetMode="External"/><Relationship Id="rId56" Type="http://schemas.openxmlformats.org/officeDocument/2006/relationships/hyperlink" Target="mailto:giangnguyen4121@gmail.com" TargetMode="External"/><Relationship Id="rId77" Type="http://schemas.openxmlformats.org/officeDocument/2006/relationships/hyperlink" Target="mailto:luatsuxuan36@gmail.com" TargetMode="External"/><Relationship Id="rId100" Type="http://schemas.openxmlformats.org/officeDocument/2006/relationships/hyperlink" Target="mailto:ngatcktxmc@gmail.com" TargetMode="External"/><Relationship Id="rId105" Type="http://schemas.openxmlformats.org/officeDocument/2006/relationships/hyperlink" Target="mailto:phamthituyet@mof.gov.vn" TargetMode="External"/><Relationship Id="rId126" Type="http://schemas.openxmlformats.org/officeDocument/2006/relationships/hyperlink" Target="mailto:trunghtsteel@gmail.com" TargetMode="External"/><Relationship Id="rId147" Type="http://schemas.openxmlformats.org/officeDocument/2006/relationships/hyperlink" Target="mailto:huyvx.vnbank@gmail.com" TargetMode="External"/><Relationship Id="rId8" Type="http://schemas.openxmlformats.org/officeDocument/2006/relationships/hyperlink" Target="mailto:tuannc@bidv.com.vn" TargetMode="External"/><Relationship Id="rId51" Type="http://schemas.openxmlformats.org/officeDocument/2006/relationships/hyperlink" Target="mailto:tudieuhuongagribank@gmail.com" TargetMode="External"/><Relationship Id="rId72" Type="http://schemas.openxmlformats.org/officeDocument/2006/relationships/hyperlink" Target="mailto:hangpham810@yahoo.com" TargetMode="External"/><Relationship Id="rId93" Type="http://schemas.openxmlformats.org/officeDocument/2006/relationships/hyperlink" Target="mailto:phamhuuquy91@gmail.com" TargetMode="External"/><Relationship Id="rId98" Type="http://schemas.openxmlformats.org/officeDocument/2006/relationships/hyperlink" Target="mailto:tranhuyentrang1190@gmail.com" TargetMode="External"/><Relationship Id="rId121" Type="http://schemas.openxmlformats.org/officeDocument/2006/relationships/hyperlink" Target="mailto:huongbtt@vnu.edu.vn" TargetMode="External"/><Relationship Id="rId142" Type="http://schemas.openxmlformats.org/officeDocument/2006/relationships/hyperlink" Target="mailto:hanguyenthai91@gmail.com" TargetMode="External"/><Relationship Id="rId3" Type="http://schemas.openxmlformats.org/officeDocument/2006/relationships/hyperlink" Target="mailto:khanhhuyen2990@gmail.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anhvvaic@gmail.com" TargetMode="External"/><Relationship Id="rId117" Type="http://schemas.openxmlformats.org/officeDocument/2006/relationships/hyperlink" Target="mailto:trang.vuthuy1992@gmail.com" TargetMode="External"/><Relationship Id="rId21" Type="http://schemas.openxmlformats.org/officeDocument/2006/relationships/hyperlink" Target="mailto:hongminh.aof@gmail.com" TargetMode="External"/><Relationship Id="rId42" Type="http://schemas.openxmlformats.org/officeDocument/2006/relationships/hyperlink" Target="mailto:trinhletuu@gmail.com" TargetMode="External"/><Relationship Id="rId47" Type="http://schemas.openxmlformats.org/officeDocument/2006/relationships/hyperlink" Target="mailto:doanbaokhanh@gmail.com" TargetMode="External"/><Relationship Id="rId63" Type="http://schemas.openxmlformats.org/officeDocument/2006/relationships/hyperlink" Target="mailto:thaongoc234@gmail.com" TargetMode="External"/><Relationship Id="rId68" Type="http://schemas.openxmlformats.org/officeDocument/2006/relationships/hyperlink" Target="mailto:ngoviettiep@gmail.com" TargetMode="External"/><Relationship Id="rId84" Type="http://schemas.openxmlformats.org/officeDocument/2006/relationships/hyperlink" Target="mailto:nhatlinh0808@gmail.com" TargetMode="External"/><Relationship Id="rId89" Type="http://schemas.openxmlformats.org/officeDocument/2006/relationships/hyperlink" Target="mailto:nguyenthithanhxuan.4292@gmail.com" TargetMode="External"/><Relationship Id="rId112" Type="http://schemas.openxmlformats.org/officeDocument/2006/relationships/hyperlink" Target="mailto:vuthuynga2204@gmail.com" TargetMode="External"/><Relationship Id="rId133" Type="http://schemas.openxmlformats.org/officeDocument/2006/relationships/hyperlink" Target="mailto:ngocbichk26@gmail.com" TargetMode="External"/><Relationship Id="rId138" Type="http://schemas.openxmlformats.org/officeDocument/2006/relationships/hyperlink" Target="mailto:tranthuylinh167@gmail.com" TargetMode="External"/><Relationship Id="rId154" Type="http://schemas.openxmlformats.org/officeDocument/2006/relationships/hyperlink" Target="mailto:huongnguyen.848050@gmail.com" TargetMode="External"/><Relationship Id="rId159" Type="http://schemas.openxmlformats.org/officeDocument/2006/relationships/hyperlink" Target="mailto:quynguyen390@gmail.com" TargetMode="External"/><Relationship Id="rId16" Type="http://schemas.openxmlformats.org/officeDocument/2006/relationships/hyperlink" Target="mailto:duonglq2607@gmail.com" TargetMode="External"/><Relationship Id="rId107" Type="http://schemas.openxmlformats.org/officeDocument/2006/relationships/hyperlink" Target="mailto:hacuong.aof@gmail.com" TargetMode="External"/><Relationship Id="rId11" Type="http://schemas.openxmlformats.org/officeDocument/2006/relationships/hyperlink" Target="mailto:phuongpham2811@gmail.com" TargetMode="External"/><Relationship Id="rId32" Type="http://schemas.openxmlformats.org/officeDocument/2006/relationships/hyperlink" Target="mailto:hoanganhke53b@gmail.com" TargetMode="External"/><Relationship Id="rId37" Type="http://schemas.openxmlformats.org/officeDocument/2006/relationships/hyperlink" Target="mailto:phuongthaosnv287@gmail.com" TargetMode="External"/><Relationship Id="rId53" Type="http://schemas.openxmlformats.org/officeDocument/2006/relationships/hyperlink" Target="mailto:lyhn84@gmail.com" TargetMode="External"/><Relationship Id="rId58" Type="http://schemas.openxmlformats.org/officeDocument/2006/relationships/hyperlink" Target="mailto:myanh1909@gmail.com" TargetMode="External"/><Relationship Id="rId74" Type="http://schemas.openxmlformats.org/officeDocument/2006/relationships/hyperlink" Target="mailto:nguyenphuong@vnu.edu.vn" TargetMode="External"/><Relationship Id="rId79" Type="http://schemas.openxmlformats.org/officeDocument/2006/relationships/hyperlink" Target="mailto:luonghongquyen@gmail.com" TargetMode="External"/><Relationship Id="rId102" Type="http://schemas.openxmlformats.org/officeDocument/2006/relationships/hyperlink" Target="mailto:anhtu93hg@gmail.com" TargetMode="External"/><Relationship Id="rId123" Type="http://schemas.openxmlformats.org/officeDocument/2006/relationships/hyperlink" Target="mailto:hang77.nguyen@gmail.com" TargetMode="External"/><Relationship Id="rId128" Type="http://schemas.openxmlformats.org/officeDocument/2006/relationships/hyperlink" Target="mailto:duyminh.vtt@gmail.com" TargetMode="External"/><Relationship Id="rId144" Type="http://schemas.openxmlformats.org/officeDocument/2006/relationships/hyperlink" Target="mailto:nhatnt.ep@gmail.com" TargetMode="External"/><Relationship Id="rId149" Type="http://schemas.openxmlformats.org/officeDocument/2006/relationships/hyperlink" Target="mailto:hoan.trankim89@gmail.com" TargetMode="External"/><Relationship Id="rId5" Type="http://schemas.openxmlformats.org/officeDocument/2006/relationships/hyperlink" Target="mailto:huyensonpa@gmail.com" TargetMode="External"/><Relationship Id="rId90" Type="http://schemas.openxmlformats.org/officeDocument/2006/relationships/hyperlink" Target="mailto:arc.truongcong@gmail.com" TargetMode="External"/><Relationship Id="rId95" Type="http://schemas.openxmlformats.org/officeDocument/2006/relationships/hyperlink" Target="mailto:thanhlongthanhlongdb@gmail.com" TargetMode="External"/><Relationship Id="rId160" Type="http://schemas.openxmlformats.org/officeDocument/2006/relationships/hyperlink" Target="mailto:vuthanhpc27@gmail.com" TargetMode="External"/><Relationship Id="rId22" Type="http://schemas.openxmlformats.org/officeDocument/2006/relationships/hyperlink" Target="mailto:trinhdung1993@gmail.com" TargetMode="External"/><Relationship Id="rId27" Type="http://schemas.openxmlformats.org/officeDocument/2006/relationships/hyperlink" Target="mailto:quan.afcvn@gmail.com" TargetMode="External"/><Relationship Id="rId43" Type="http://schemas.openxmlformats.org/officeDocument/2006/relationships/hyperlink" Target="mailto:lananhdo6592@gmail.com" TargetMode="External"/><Relationship Id="rId48" Type="http://schemas.openxmlformats.org/officeDocument/2006/relationships/hyperlink" Target="mailto:haidonganh108@gmail.com" TargetMode="External"/><Relationship Id="rId64" Type="http://schemas.openxmlformats.org/officeDocument/2006/relationships/hyperlink" Target="mailto:van.hanoiford@gmail.com" TargetMode="External"/><Relationship Id="rId69" Type="http://schemas.openxmlformats.org/officeDocument/2006/relationships/hyperlink" Target="mailto:luonghuyentc@gmail.com" TargetMode="External"/><Relationship Id="rId113" Type="http://schemas.openxmlformats.org/officeDocument/2006/relationships/hyperlink" Target="mailto:lenhungoc36@gmail.com" TargetMode="External"/><Relationship Id="rId118" Type="http://schemas.openxmlformats.org/officeDocument/2006/relationships/hyperlink" Target="mailto:nguyenhong2206@gmail.com" TargetMode="External"/><Relationship Id="rId134" Type="http://schemas.openxmlformats.org/officeDocument/2006/relationships/hyperlink" Target="mailto:tuananhleepbs@gmail.com" TargetMode="External"/><Relationship Id="rId139" Type="http://schemas.openxmlformats.org/officeDocument/2006/relationships/hyperlink" Target="mailto:hanh313.neu@gmail.com" TargetMode="External"/><Relationship Id="rId80" Type="http://schemas.openxmlformats.org/officeDocument/2006/relationships/hyperlink" Target="mailto:thuyhoang20588@gmail.com" TargetMode="External"/><Relationship Id="rId85" Type="http://schemas.openxmlformats.org/officeDocument/2006/relationships/hyperlink" Target="mailto:ntthoa@vnu.edu.vn" TargetMode="External"/><Relationship Id="rId150" Type="http://schemas.openxmlformats.org/officeDocument/2006/relationships/hyperlink" Target="mailto:hoadungsav@gmail.com" TargetMode="External"/><Relationship Id="rId155" Type="http://schemas.openxmlformats.org/officeDocument/2006/relationships/hyperlink" Target="mailto:baongoc.npa@gmail.com" TargetMode="External"/><Relationship Id="rId12" Type="http://schemas.openxmlformats.org/officeDocument/2006/relationships/hyperlink" Target="mailto:lienvpsphagiang@gmail.com" TargetMode="External"/><Relationship Id="rId17" Type="http://schemas.openxmlformats.org/officeDocument/2006/relationships/hyperlink" Target="mailto:thanhluongnt18@gmail.com" TargetMode="External"/><Relationship Id="rId33" Type="http://schemas.openxmlformats.org/officeDocument/2006/relationships/hyperlink" Target="mailto:phamtuan7744666@gmail.com" TargetMode="External"/><Relationship Id="rId38" Type="http://schemas.openxmlformats.org/officeDocument/2006/relationships/hyperlink" Target="mailto:quynhhoa251289@gmail.com" TargetMode="External"/><Relationship Id="rId59" Type="http://schemas.openxmlformats.org/officeDocument/2006/relationships/hyperlink" Target="mailto:phongnx276@gmail.com" TargetMode="External"/><Relationship Id="rId103" Type="http://schemas.openxmlformats.org/officeDocument/2006/relationships/hyperlink" Target="mailto:thanhvumai@gmail.com" TargetMode="External"/><Relationship Id="rId108" Type="http://schemas.openxmlformats.org/officeDocument/2006/relationships/hyperlink" Target="mailto:hoanghuyen1212@yahoo.com.vn" TargetMode="External"/><Relationship Id="rId124" Type="http://schemas.openxmlformats.org/officeDocument/2006/relationships/hyperlink" Target="mailto:hanhnh2018@gmail.com" TargetMode="External"/><Relationship Id="rId129" Type="http://schemas.openxmlformats.org/officeDocument/2006/relationships/hyperlink" Target="mailto:quannvh.dtax@gmail.com" TargetMode="External"/><Relationship Id="rId20" Type="http://schemas.openxmlformats.org/officeDocument/2006/relationships/hyperlink" Target="mailto:honglinhhtc@gmail.com" TargetMode="External"/><Relationship Id="rId41" Type="http://schemas.openxmlformats.org/officeDocument/2006/relationships/hyperlink" Target="mailto:kimnganlh2785@gmail.com" TargetMode="External"/><Relationship Id="rId54" Type="http://schemas.openxmlformats.org/officeDocument/2006/relationships/hyperlink" Target="mailto:liemanh1267@gmail.com" TargetMode="External"/><Relationship Id="rId62" Type="http://schemas.openxmlformats.org/officeDocument/2006/relationships/hyperlink" Target="mailto:datnh.md@mbbank.com.vn" TargetMode="External"/><Relationship Id="rId70" Type="http://schemas.openxmlformats.org/officeDocument/2006/relationships/hyperlink" Target="mailto:mytrang282@gmail.com" TargetMode="External"/><Relationship Id="rId75" Type="http://schemas.openxmlformats.org/officeDocument/2006/relationships/hyperlink" Target="mailto:haixd1998@gmail.com" TargetMode="External"/><Relationship Id="rId83" Type="http://schemas.openxmlformats.org/officeDocument/2006/relationships/hyperlink" Target="mailto:trantra67@gmail.com" TargetMode="External"/><Relationship Id="rId88" Type="http://schemas.openxmlformats.org/officeDocument/2006/relationships/hyperlink" Target="mailto:loannh.slamb@gmail.com" TargetMode="External"/><Relationship Id="rId91" Type="http://schemas.openxmlformats.org/officeDocument/2006/relationships/hyperlink" Target="mailto:thuythanh1612@gmail.com" TargetMode="External"/><Relationship Id="rId96" Type="http://schemas.openxmlformats.org/officeDocument/2006/relationships/hyperlink" Target="mailto:giangnth.bidv@gmail.com" TargetMode="External"/><Relationship Id="rId111" Type="http://schemas.openxmlformats.org/officeDocument/2006/relationships/hyperlink" Target="mailto:hiennguyenxuan92@gmail.com" TargetMode="External"/><Relationship Id="rId132" Type="http://schemas.openxmlformats.org/officeDocument/2006/relationships/hyperlink" Target="mailto:nvdduc@gmail.com" TargetMode="External"/><Relationship Id="rId140" Type="http://schemas.openxmlformats.org/officeDocument/2006/relationships/hyperlink" Target="mailto:nguyenthuyvan3392@gmail.com" TargetMode="External"/><Relationship Id="rId145" Type="http://schemas.openxmlformats.org/officeDocument/2006/relationships/hyperlink" Target="mailto:chungnt@abic.com.vn" TargetMode="External"/><Relationship Id="rId153" Type="http://schemas.openxmlformats.org/officeDocument/2006/relationships/hyperlink" Target="mailto:nguyenngocquynh91@gmail.com" TargetMode="External"/><Relationship Id="rId161" Type="http://schemas.openxmlformats.org/officeDocument/2006/relationships/printerSettings" Target="../printerSettings/printerSettings6.bin"/><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15" Type="http://schemas.openxmlformats.org/officeDocument/2006/relationships/hyperlink" Target="mailto:dieulinhha83@gmail.com" TargetMode="External"/><Relationship Id="rId23" Type="http://schemas.openxmlformats.org/officeDocument/2006/relationships/hyperlink" Target="mailto:vudunghvt88@gmail.com" TargetMode="External"/><Relationship Id="rId28" Type="http://schemas.openxmlformats.org/officeDocument/2006/relationships/hyperlink" Target="mailto:vuongnt@moit.gov.vn" TargetMode="External"/><Relationship Id="rId36" Type="http://schemas.openxmlformats.org/officeDocument/2006/relationships/hyperlink" Target="mailto:tranthutra2609@gmail.com\" TargetMode="External"/><Relationship Id="rId49" Type="http://schemas.openxmlformats.org/officeDocument/2006/relationships/hyperlink" Target="mailto:hangthutran2103@gmail.com" TargetMode="External"/><Relationship Id="rId57" Type="http://schemas.openxmlformats.org/officeDocument/2006/relationships/hyperlink" Target="mailto:maiphuong175@gmail.com" TargetMode="External"/><Relationship Id="rId106" Type="http://schemas.openxmlformats.org/officeDocument/2006/relationships/hyperlink" Target="mailto:lientax168@gmail.com" TargetMode="External"/><Relationship Id="rId114" Type="http://schemas.openxmlformats.org/officeDocument/2006/relationships/hyperlink" Target="mailto:liempb83@gmail.com" TargetMode="External"/><Relationship Id="rId119" Type="http://schemas.openxmlformats.org/officeDocument/2006/relationships/hyperlink" Target="mailto:nguyenquocduyks@gmail.com" TargetMode="External"/><Relationship Id="rId127" Type="http://schemas.openxmlformats.org/officeDocument/2006/relationships/hyperlink" Target="mailto:tamnguyen201@gmail.com" TargetMode="External"/><Relationship Id="rId10" Type="http://schemas.openxmlformats.org/officeDocument/2006/relationships/hyperlink" Target="mailto:huonghtt@skypec.com.vn" TargetMode="External"/><Relationship Id="rId31" Type="http://schemas.openxmlformats.org/officeDocument/2006/relationships/hyperlink" Target="mailto:buithanhthuy266@gmail.com" TargetMode="External"/><Relationship Id="rId44" Type="http://schemas.openxmlformats.org/officeDocument/2006/relationships/hyperlink" Target="mailto:hoangmai2910@gmail.com" TargetMode="External"/><Relationship Id="rId52" Type="http://schemas.openxmlformats.org/officeDocument/2006/relationships/hyperlink" Target="mailto:Mngoan@gmail.com" TargetMode="External"/><Relationship Id="rId60" Type="http://schemas.openxmlformats.org/officeDocument/2006/relationships/hyperlink" Target="mailto:vuonganhhntt@gmail.com" TargetMode="External"/><Relationship Id="rId65" Type="http://schemas.openxmlformats.org/officeDocument/2006/relationships/hyperlink" Target="mailto:ndtuan_04@langson.gov.vn" TargetMode="External"/><Relationship Id="rId73" Type="http://schemas.openxmlformats.org/officeDocument/2006/relationships/hyperlink" Target="mailto:thuyly@gmail.com" TargetMode="External"/><Relationship Id="rId78" Type="http://schemas.openxmlformats.org/officeDocument/2006/relationships/hyperlink" Target="mailto:duongtoo.vnu@gmail.com" TargetMode="External"/><Relationship Id="rId81" Type="http://schemas.openxmlformats.org/officeDocument/2006/relationships/hyperlink" Target="mailto:dangnam91.neu@gmail.com" TargetMode="External"/><Relationship Id="rId86" Type="http://schemas.openxmlformats.org/officeDocument/2006/relationships/hyperlink" Target="mailto:nqhung136@gmail.com" TargetMode="External"/><Relationship Id="rId94" Type="http://schemas.openxmlformats.org/officeDocument/2006/relationships/hyperlink" Target="mailto:hychi7979@gmail.com" TargetMode="External"/><Relationship Id="rId99" Type="http://schemas.openxmlformats.org/officeDocument/2006/relationships/hyperlink" Target="mailto:phamquangminhbn@gmail.com" TargetMode="External"/><Relationship Id="rId101" Type="http://schemas.openxmlformats.org/officeDocument/2006/relationships/hyperlink" Target="mailto:thuson2311@gmail.com" TargetMode="External"/><Relationship Id="rId122" Type="http://schemas.openxmlformats.org/officeDocument/2006/relationships/hyperlink" Target="mailto:minhthoa131898@gmail.com" TargetMode="External"/><Relationship Id="rId130" Type="http://schemas.openxmlformats.org/officeDocument/2006/relationships/hyperlink" Target="mailto:chinh.ntcc@gmail.com" TargetMode="External"/><Relationship Id="rId135" Type="http://schemas.openxmlformats.org/officeDocument/2006/relationships/hyperlink" Target="mailto:phamthithu2613@gmail.com" TargetMode="External"/><Relationship Id="rId143" Type="http://schemas.openxmlformats.org/officeDocument/2006/relationships/hyperlink" Target="mailto:dunghieu12@gmail.com" TargetMode="External"/><Relationship Id="rId148" Type="http://schemas.openxmlformats.org/officeDocument/2006/relationships/hyperlink" Target="mailto:tranthoatb@gmail.com" TargetMode="External"/><Relationship Id="rId151" Type="http://schemas.openxmlformats.org/officeDocument/2006/relationships/hyperlink" Target="mailto:nguyen.thuyhang@vepr.org.vn" TargetMode="External"/><Relationship Id="rId156" Type="http://schemas.openxmlformats.org/officeDocument/2006/relationships/hyperlink" Target="mailto:vannt1980@vnu.edu.vn" TargetMode="External"/><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3" Type="http://schemas.openxmlformats.org/officeDocument/2006/relationships/hyperlink" Target="mailto:luong_nguyenthi2011@gmail.com" TargetMode="External"/><Relationship Id="rId18" Type="http://schemas.openxmlformats.org/officeDocument/2006/relationships/hyperlink" Target="mailto:haopp@vietinbank.vn" TargetMode="External"/><Relationship Id="rId39" Type="http://schemas.openxmlformats.org/officeDocument/2006/relationships/hyperlink" Target="mailto:thuymt923@gmail.com" TargetMode="External"/><Relationship Id="rId109" Type="http://schemas.openxmlformats.org/officeDocument/2006/relationships/hyperlink" Target="mailto:linhtrantt1991@gmail.com" TargetMode="External"/><Relationship Id="rId34" Type="http://schemas.openxmlformats.org/officeDocument/2006/relationships/hyperlink" Target="mailto:nguyenthiphuongthaodc09.15@gmail.com" TargetMode="External"/><Relationship Id="rId50" Type="http://schemas.openxmlformats.org/officeDocument/2006/relationships/hyperlink" Target="mailto:hienthudang@gmail.com" TargetMode="External"/><Relationship Id="rId55" Type="http://schemas.openxmlformats.org/officeDocument/2006/relationships/hyperlink" Target="mailto:chinhnv86.ktxmd@gmail.com" TargetMode="External"/><Relationship Id="rId76" Type="http://schemas.openxmlformats.org/officeDocument/2006/relationships/hyperlink" Target="mailto:minh.pv126@gmail.com" TargetMode="External"/><Relationship Id="rId97" Type="http://schemas.openxmlformats.org/officeDocument/2006/relationships/hyperlink" Target="mailto:tunx@gmail.com" TargetMode="External"/><Relationship Id="rId104" Type="http://schemas.openxmlformats.org/officeDocument/2006/relationships/hyperlink" Target="mailto:nguyenhoangyen16784@gmail.com" TargetMode="External"/><Relationship Id="rId120" Type="http://schemas.openxmlformats.org/officeDocument/2006/relationships/hyperlink" Target="mailto:nhatlinh020691@gmail.com" TargetMode="External"/><Relationship Id="rId125" Type="http://schemas.openxmlformats.org/officeDocument/2006/relationships/hyperlink" Target="mailto:haminhthu207@gmail.com" TargetMode="External"/><Relationship Id="rId141" Type="http://schemas.openxmlformats.org/officeDocument/2006/relationships/hyperlink" Target="mailto:hongtam836@gmail.com" TargetMode="External"/><Relationship Id="rId146" Type="http://schemas.openxmlformats.org/officeDocument/2006/relationships/hyperlink" Target="mailto:cuong84.nguyen@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dqhaipth@gmail.com" TargetMode="External"/><Relationship Id="rId92" Type="http://schemas.openxmlformats.org/officeDocument/2006/relationships/hyperlink" Target="mailto:phutq1989@gmail.com" TargetMode="External"/><Relationship Id="rId2" Type="http://schemas.openxmlformats.org/officeDocument/2006/relationships/hyperlink" Target="mailto:phuonganh2158@gmail.com" TargetMode="External"/><Relationship Id="rId29" Type="http://schemas.openxmlformats.org/officeDocument/2006/relationships/hyperlink" Target="mailto:ngocminh1205@gmail.com" TargetMode="External"/><Relationship Id="rId24" Type="http://schemas.openxmlformats.org/officeDocument/2006/relationships/hyperlink" Target="mailto:dothutranght@gmail.com" TargetMode="External"/><Relationship Id="rId40" Type="http://schemas.openxmlformats.org/officeDocument/2006/relationships/hyperlink" Target="mailto:thuhien@thangmayquocte.com" TargetMode="External"/><Relationship Id="rId45" Type="http://schemas.openxmlformats.org/officeDocument/2006/relationships/hyperlink" Target="mailto:manhbao153@gmail.com" TargetMode="External"/><Relationship Id="rId66" Type="http://schemas.openxmlformats.org/officeDocument/2006/relationships/hyperlink" Target="mailto:vukimanh.1492@gmail.com" TargetMode="External"/><Relationship Id="rId87" Type="http://schemas.openxmlformats.org/officeDocument/2006/relationships/hyperlink" Target="mailto:viebcuebvnu@gmail.com" TargetMode="External"/><Relationship Id="rId110" Type="http://schemas.openxmlformats.org/officeDocument/2006/relationships/hyperlink" Target="mailto:vantrang128@gmail.com" TargetMode="External"/><Relationship Id="rId115" Type="http://schemas.openxmlformats.org/officeDocument/2006/relationships/hyperlink" Target="mailto:hoant2@bidv.com.vn" TargetMode="External"/><Relationship Id="rId131" Type="http://schemas.openxmlformats.org/officeDocument/2006/relationships/hyperlink" Target="mailto:neo.nguyen246@hotmail.com" TargetMode="External"/><Relationship Id="rId136" Type="http://schemas.openxmlformats.org/officeDocument/2006/relationships/hyperlink" Target="mailto:suu27031985@gmail.com" TargetMode="External"/><Relationship Id="rId157" Type="http://schemas.openxmlformats.org/officeDocument/2006/relationships/hyperlink" Target="mailto:mun2412@gmail.com" TargetMode="External"/><Relationship Id="rId61" Type="http://schemas.openxmlformats.org/officeDocument/2006/relationships/hyperlink" Target="mailto:tronghv@vietinbank.vn" TargetMode="External"/><Relationship Id="rId82" Type="http://schemas.openxmlformats.org/officeDocument/2006/relationships/hyperlink" Target="mailto:giangnb1@bidv.com.vn" TargetMode="External"/><Relationship Id="rId152" Type="http://schemas.openxmlformats.org/officeDocument/2006/relationships/hyperlink" Target="mailto:hoaithuong.le.ht@gmail.com" TargetMode="External"/><Relationship Id="rId19" Type="http://schemas.openxmlformats.org/officeDocument/2006/relationships/hyperlink" Target="mailto:bach.dt2@gmail.com" TargetMode="External"/><Relationship Id="rId14" Type="http://schemas.openxmlformats.org/officeDocument/2006/relationships/hyperlink" Target="mailto:ltl4992@gmail.com" TargetMode="External"/><Relationship Id="rId30" Type="http://schemas.openxmlformats.org/officeDocument/2006/relationships/hyperlink" Target="mailto:cvcuong1979@gmail.com" TargetMode="External"/><Relationship Id="rId35" Type="http://schemas.openxmlformats.org/officeDocument/2006/relationships/hyperlink" Target="mailto:truongthao2994@gmail.com" TargetMode="External"/><Relationship Id="rId56" Type="http://schemas.openxmlformats.org/officeDocument/2006/relationships/hyperlink" Target="mailto:giangnguyen4121@gmail.com" TargetMode="External"/><Relationship Id="rId77" Type="http://schemas.openxmlformats.org/officeDocument/2006/relationships/hyperlink" Target="mailto:luatsuxuan36@gmail.com" TargetMode="External"/><Relationship Id="rId100" Type="http://schemas.openxmlformats.org/officeDocument/2006/relationships/hyperlink" Target="mailto:ngatcktxmc@gmail.com" TargetMode="External"/><Relationship Id="rId105" Type="http://schemas.openxmlformats.org/officeDocument/2006/relationships/hyperlink" Target="mailto:phamthituyet@mof.gov.vn" TargetMode="External"/><Relationship Id="rId126" Type="http://schemas.openxmlformats.org/officeDocument/2006/relationships/hyperlink" Target="mailto:trunghtsteel@gmail.com" TargetMode="External"/><Relationship Id="rId147" Type="http://schemas.openxmlformats.org/officeDocument/2006/relationships/hyperlink" Target="mailto:huyvx.vnbank@gmail.com" TargetMode="External"/><Relationship Id="rId8" Type="http://schemas.openxmlformats.org/officeDocument/2006/relationships/hyperlink" Target="mailto:tuannc@bidv.com.vn" TargetMode="External"/><Relationship Id="rId51" Type="http://schemas.openxmlformats.org/officeDocument/2006/relationships/hyperlink" Target="mailto:tudieuhuongagribank@gmail.com" TargetMode="External"/><Relationship Id="rId72" Type="http://schemas.openxmlformats.org/officeDocument/2006/relationships/hyperlink" Target="mailto:hangpham810@yahoo.com" TargetMode="External"/><Relationship Id="rId93" Type="http://schemas.openxmlformats.org/officeDocument/2006/relationships/hyperlink" Target="mailto:phamhuuquy91@gmail.com" TargetMode="External"/><Relationship Id="rId98" Type="http://schemas.openxmlformats.org/officeDocument/2006/relationships/hyperlink" Target="mailto:tranhuyentrang1190@gmail.com" TargetMode="External"/><Relationship Id="rId121" Type="http://schemas.openxmlformats.org/officeDocument/2006/relationships/hyperlink" Target="mailto:huongbtt@vnu.edu.vn" TargetMode="External"/><Relationship Id="rId142" Type="http://schemas.openxmlformats.org/officeDocument/2006/relationships/hyperlink" Target="mailto:hanguyenthai91@gmail.com" TargetMode="External"/><Relationship Id="rId3" Type="http://schemas.openxmlformats.org/officeDocument/2006/relationships/hyperlink" Target="mailto:khanhhuyen2990@gmail.com" TargetMode="External"/><Relationship Id="rId25" Type="http://schemas.openxmlformats.org/officeDocument/2006/relationships/hyperlink" Target="mailto:vuongtung.tran91@gmail.com" TargetMode="External"/><Relationship Id="rId46" Type="http://schemas.openxmlformats.org/officeDocument/2006/relationships/hyperlink" Target="mailto:dinhthanh.n91@gmail.com" TargetMode="External"/><Relationship Id="rId67" Type="http://schemas.openxmlformats.org/officeDocument/2006/relationships/hyperlink" Target="mailto:tuanbm@outlook.com" TargetMode="External"/><Relationship Id="rId116" Type="http://schemas.openxmlformats.org/officeDocument/2006/relationships/hyperlink" Target="mailto:quangkhanh.ftu@gmail.com" TargetMode="External"/><Relationship Id="rId137" Type="http://schemas.openxmlformats.org/officeDocument/2006/relationships/hyperlink" Target="mailto:hangdtt1812@gmail.com" TargetMode="External"/><Relationship Id="rId158" Type="http://schemas.openxmlformats.org/officeDocument/2006/relationships/hyperlink" Target="mailto:thuynga166@gmail.co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anhvvaic@gmail.com" TargetMode="External"/><Relationship Id="rId117" Type="http://schemas.openxmlformats.org/officeDocument/2006/relationships/hyperlink" Target="mailto:trang.vuthuy1992@gmail.com" TargetMode="External"/><Relationship Id="rId21" Type="http://schemas.openxmlformats.org/officeDocument/2006/relationships/hyperlink" Target="mailto:hongminh.aof@gmail.com" TargetMode="External"/><Relationship Id="rId42" Type="http://schemas.openxmlformats.org/officeDocument/2006/relationships/hyperlink" Target="mailto:trinhletuu@gmail.com" TargetMode="External"/><Relationship Id="rId47" Type="http://schemas.openxmlformats.org/officeDocument/2006/relationships/hyperlink" Target="mailto:doanbaokhanh@gmail.com" TargetMode="External"/><Relationship Id="rId63" Type="http://schemas.openxmlformats.org/officeDocument/2006/relationships/hyperlink" Target="mailto:thaongoc234@gmail.com" TargetMode="External"/><Relationship Id="rId68" Type="http://schemas.openxmlformats.org/officeDocument/2006/relationships/hyperlink" Target="mailto:ngoviettiep@gmail.com" TargetMode="External"/><Relationship Id="rId84" Type="http://schemas.openxmlformats.org/officeDocument/2006/relationships/hyperlink" Target="mailto:nhatlinh0808@gmail.com" TargetMode="External"/><Relationship Id="rId89" Type="http://schemas.openxmlformats.org/officeDocument/2006/relationships/hyperlink" Target="mailto:nguyenthithanhxuan.4292@gmail.com" TargetMode="External"/><Relationship Id="rId112" Type="http://schemas.openxmlformats.org/officeDocument/2006/relationships/hyperlink" Target="mailto:vuthuynga2204@gmail.com" TargetMode="External"/><Relationship Id="rId133" Type="http://schemas.openxmlformats.org/officeDocument/2006/relationships/hyperlink" Target="mailto:ngocbichk26@gmail.com" TargetMode="External"/><Relationship Id="rId138" Type="http://schemas.openxmlformats.org/officeDocument/2006/relationships/hyperlink" Target="mailto:tranthuylinh167@gmail.com" TargetMode="External"/><Relationship Id="rId154" Type="http://schemas.openxmlformats.org/officeDocument/2006/relationships/hyperlink" Target="mailto:huongnguyen.848050@gmail.com" TargetMode="External"/><Relationship Id="rId159" Type="http://schemas.openxmlformats.org/officeDocument/2006/relationships/hyperlink" Target="mailto:quynguyen390@gmail.com" TargetMode="External"/><Relationship Id="rId170" Type="http://schemas.openxmlformats.org/officeDocument/2006/relationships/hyperlink" Target="mailto:phammaynd@gmail.com" TargetMode="External"/><Relationship Id="rId16" Type="http://schemas.openxmlformats.org/officeDocument/2006/relationships/hyperlink" Target="mailto:duonglq2607@gmail.com" TargetMode="External"/><Relationship Id="rId107" Type="http://schemas.openxmlformats.org/officeDocument/2006/relationships/hyperlink" Target="mailto:hacuong.aof@gmail.com" TargetMode="External"/><Relationship Id="rId11" Type="http://schemas.openxmlformats.org/officeDocument/2006/relationships/hyperlink" Target="mailto:phuongpham2811@gmail.com" TargetMode="External"/><Relationship Id="rId32" Type="http://schemas.openxmlformats.org/officeDocument/2006/relationships/hyperlink" Target="mailto:hoanganhke53b@gmail.com" TargetMode="External"/><Relationship Id="rId37" Type="http://schemas.openxmlformats.org/officeDocument/2006/relationships/hyperlink" Target="mailto:phuongthaosnv287@gmail.com" TargetMode="External"/><Relationship Id="rId53" Type="http://schemas.openxmlformats.org/officeDocument/2006/relationships/hyperlink" Target="mailto:lyhn84@gmail.com" TargetMode="External"/><Relationship Id="rId58" Type="http://schemas.openxmlformats.org/officeDocument/2006/relationships/hyperlink" Target="mailto:myanh1909@gmail.com" TargetMode="External"/><Relationship Id="rId74" Type="http://schemas.openxmlformats.org/officeDocument/2006/relationships/hyperlink" Target="mailto:nguyenphuong@vnu.edu.vn" TargetMode="External"/><Relationship Id="rId79" Type="http://schemas.openxmlformats.org/officeDocument/2006/relationships/hyperlink" Target="mailto:luonghongquyen@gmail.com" TargetMode="External"/><Relationship Id="rId102" Type="http://schemas.openxmlformats.org/officeDocument/2006/relationships/hyperlink" Target="mailto:anhtu93hg@gmail.com" TargetMode="External"/><Relationship Id="rId123" Type="http://schemas.openxmlformats.org/officeDocument/2006/relationships/hyperlink" Target="mailto:hang77.nguyen@gmail.com" TargetMode="External"/><Relationship Id="rId128" Type="http://schemas.openxmlformats.org/officeDocument/2006/relationships/hyperlink" Target="mailto:duyminh.vtt@gmail.com" TargetMode="External"/><Relationship Id="rId144" Type="http://schemas.openxmlformats.org/officeDocument/2006/relationships/hyperlink" Target="mailto:nhatnt.ep@gmail.com" TargetMode="External"/><Relationship Id="rId149" Type="http://schemas.openxmlformats.org/officeDocument/2006/relationships/hyperlink" Target="mailto:hoan.trankim89@gmail.com" TargetMode="External"/><Relationship Id="rId5" Type="http://schemas.openxmlformats.org/officeDocument/2006/relationships/hyperlink" Target="mailto:huyensonpa@gmail.com" TargetMode="External"/><Relationship Id="rId90" Type="http://schemas.openxmlformats.org/officeDocument/2006/relationships/hyperlink" Target="mailto:arc.truongcong@gmail.com" TargetMode="External"/><Relationship Id="rId95" Type="http://schemas.openxmlformats.org/officeDocument/2006/relationships/hyperlink" Target="mailto:thanhlongthanhlongdb@gmail.com" TargetMode="External"/><Relationship Id="rId160" Type="http://schemas.openxmlformats.org/officeDocument/2006/relationships/hyperlink" Target="mailto:vuthanhpc27@gmail.com" TargetMode="External"/><Relationship Id="rId165" Type="http://schemas.openxmlformats.org/officeDocument/2006/relationships/hyperlink" Target="mailto:bac2200@gmail.com" TargetMode="External"/><Relationship Id="rId22" Type="http://schemas.openxmlformats.org/officeDocument/2006/relationships/hyperlink" Target="mailto:trinhdung1993@gmail.com" TargetMode="External"/><Relationship Id="rId27" Type="http://schemas.openxmlformats.org/officeDocument/2006/relationships/hyperlink" Target="mailto:quan.afcvn@gmail.com" TargetMode="External"/><Relationship Id="rId43" Type="http://schemas.openxmlformats.org/officeDocument/2006/relationships/hyperlink" Target="mailto:lananhdo6592@gmail.com" TargetMode="External"/><Relationship Id="rId48" Type="http://schemas.openxmlformats.org/officeDocument/2006/relationships/hyperlink" Target="mailto:haidonganh108@gmail.com" TargetMode="External"/><Relationship Id="rId64" Type="http://schemas.openxmlformats.org/officeDocument/2006/relationships/hyperlink" Target="mailto:van.hanoiford@gmail.com" TargetMode="External"/><Relationship Id="rId69" Type="http://schemas.openxmlformats.org/officeDocument/2006/relationships/hyperlink" Target="mailto:luonghuyentc@gmail.com" TargetMode="External"/><Relationship Id="rId113" Type="http://schemas.openxmlformats.org/officeDocument/2006/relationships/hyperlink" Target="mailto:lenhungoc36@gmail.com" TargetMode="External"/><Relationship Id="rId118" Type="http://schemas.openxmlformats.org/officeDocument/2006/relationships/hyperlink" Target="mailto:nguyenhong2206@gmail.com" TargetMode="External"/><Relationship Id="rId134" Type="http://schemas.openxmlformats.org/officeDocument/2006/relationships/hyperlink" Target="mailto:tuananhleepbs@gmail.com" TargetMode="External"/><Relationship Id="rId139" Type="http://schemas.openxmlformats.org/officeDocument/2006/relationships/hyperlink" Target="mailto:hanh313.neu@gmail.com" TargetMode="External"/><Relationship Id="rId80" Type="http://schemas.openxmlformats.org/officeDocument/2006/relationships/hyperlink" Target="mailto:thuyhoang20588@gmail.com" TargetMode="External"/><Relationship Id="rId85" Type="http://schemas.openxmlformats.org/officeDocument/2006/relationships/hyperlink" Target="mailto:ntthoa@vnu.edu.vn" TargetMode="External"/><Relationship Id="rId150" Type="http://schemas.openxmlformats.org/officeDocument/2006/relationships/hyperlink" Target="mailto:hoadungsav@gmail.com" TargetMode="External"/><Relationship Id="rId155" Type="http://schemas.openxmlformats.org/officeDocument/2006/relationships/hyperlink" Target="mailto:baongoc.npa@gmail.com" TargetMode="External"/><Relationship Id="rId171" Type="http://schemas.openxmlformats.org/officeDocument/2006/relationships/hyperlink" Target="mailto:phuongnn171@gmail.com" TargetMode="External"/><Relationship Id="rId12" Type="http://schemas.openxmlformats.org/officeDocument/2006/relationships/hyperlink" Target="mailto:lienvpsphagiang@gmail.com" TargetMode="External"/><Relationship Id="rId17" Type="http://schemas.openxmlformats.org/officeDocument/2006/relationships/hyperlink" Target="mailto:thanhluongnt18@gmail.com" TargetMode="External"/><Relationship Id="rId33" Type="http://schemas.openxmlformats.org/officeDocument/2006/relationships/hyperlink" Target="mailto:phamtuan7744666@gmail.com" TargetMode="External"/><Relationship Id="rId38" Type="http://schemas.openxmlformats.org/officeDocument/2006/relationships/hyperlink" Target="mailto:quynhhoa251289@gmail.com" TargetMode="External"/><Relationship Id="rId59" Type="http://schemas.openxmlformats.org/officeDocument/2006/relationships/hyperlink" Target="mailto:phongnx276@gmail.com" TargetMode="External"/><Relationship Id="rId103" Type="http://schemas.openxmlformats.org/officeDocument/2006/relationships/hyperlink" Target="mailto:thanhvumai@gmail.com" TargetMode="External"/><Relationship Id="rId108" Type="http://schemas.openxmlformats.org/officeDocument/2006/relationships/hyperlink" Target="mailto:hoanghuyen1212@yahoo.com.vn" TargetMode="External"/><Relationship Id="rId124" Type="http://schemas.openxmlformats.org/officeDocument/2006/relationships/hyperlink" Target="mailto:hanhnh2018@gmail.com" TargetMode="External"/><Relationship Id="rId129" Type="http://schemas.openxmlformats.org/officeDocument/2006/relationships/hyperlink" Target="mailto:quannvh.dtax@gmail.com" TargetMode="External"/><Relationship Id="rId54" Type="http://schemas.openxmlformats.org/officeDocument/2006/relationships/hyperlink" Target="mailto:liemanh1267@gmail.com" TargetMode="External"/><Relationship Id="rId70" Type="http://schemas.openxmlformats.org/officeDocument/2006/relationships/hyperlink" Target="mailto:mytrang282@gmail.com" TargetMode="External"/><Relationship Id="rId75" Type="http://schemas.openxmlformats.org/officeDocument/2006/relationships/hyperlink" Target="mailto:haixd1998@gmail.com" TargetMode="External"/><Relationship Id="rId91" Type="http://schemas.openxmlformats.org/officeDocument/2006/relationships/hyperlink" Target="mailto:thuythanh1612@gmail.com" TargetMode="External"/><Relationship Id="rId96" Type="http://schemas.openxmlformats.org/officeDocument/2006/relationships/hyperlink" Target="mailto:giangnth.bidv@gmail.com" TargetMode="External"/><Relationship Id="rId140" Type="http://schemas.openxmlformats.org/officeDocument/2006/relationships/hyperlink" Target="mailto:nguyenthuyvan3392@gmail.com" TargetMode="External"/><Relationship Id="rId145" Type="http://schemas.openxmlformats.org/officeDocument/2006/relationships/hyperlink" Target="mailto:chungnt@abic.com.vn" TargetMode="External"/><Relationship Id="rId161" Type="http://schemas.openxmlformats.org/officeDocument/2006/relationships/hyperlink" Target="mailto:dongpham177@gmail.com" TargetMode="External"/><Relationship Id="rId166" Type="http://schemas.openxmlformats.org/officeDocument/2006/relationships/hyperlink" Target="mailto:dinhvanthuanubkt@gmail.com" TargetMode="External"/><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15" Type="http://schemas.openxmlformats.org/officeDocument/2006/relationships/hyperlink" Target="mailto:dieulinhha83@gmail.com" TargetMode="External"/><Relationship Id="rId23" Type="http://schemas.openxmlformats.org/officeDocument/2006/relationships/hyperlink" Target="mailto:vudunghvt88@gmail.com" TargetMode="External"/><Relationship Id="rId28" Type="http://schemas.openxmlformats.org/officeDocument/2006/relationships/hyperlink" Target="mailto:vuongnt@moit.gov.vn" TargetMode="External"/><Relationship Id="rId36" Type="http://schemas.openxmlformats.org/officeDocument/2006/relationships/hyperlink" Target="mailto:tranthutra2609@gmail.com\" TargetMode="External"/><Relationship Id="rId49" Type="http://schemas.openxmlformats.org/officeDocument/2006/relationships/hyperlink" Target="mailto:hangthutran2103@gmail.com" TargetMode="External"/><Relationship Id="rId57" Type="http://schemas.openxmlformats.org/officeDocument/2006/relationships/hyperlink" Target="mailto:maiphuong175@gmail.com" TargetMode="External"/><Relationship Id="rId106" Type="http://schemas.openxmlformats.org/officeDocument/2006/relationships/hyperlink" Target="mailto:lientax168@gmail.com" TargetMode="External"/><Relationship Id="rId114" Type="http://schemas.openxmlformats.org/officeDocument/2006/relationships/hyperlink" Target="mailto:liempb83@gmail.com" TargetMode="External"/><Relationship Id="rId119" Type="http://schemas.openxmlformats.org/officeDocument/2006/relationships/hyperlink" Target="mailto:nguyenquocduyks@gmail.com" TargetMode="External"/><Relationship Id="rId127" Type="http://schemas.openxmlformats.org/officeDocument/2006/relationships/hyperlink" Target="mailto:tamnguyen201@gmail.com" TargetMode="External"/><Relationship Id="rId10" Type="http://schemas.openxmlformats.org/officeDocument/2006/relationships/hyperlink" Target="mailto:huonghtt@skypec.com.vn" TargetMode="External"/><Relationship Id="rId31" Type="http://schemas.openxmlformats.org/officeDocument/2006/relationships/hyperlink" Target="mailto:buithanhthuy266@gmail.com" TargetMode="External"/><Relationship Id="rId44" Type="http://schemas.openxmlformats.org/officeDocument/2006/relationships/hyperlink" Target="mailto:hoangmai2910@gmail.com" TargetMode="External"/><Relationship Id="rId52" Type="http://schemas.openxmlformats.org/officeDocument/2006/relationships/hyperlink" Target="mailto:Mngoan@gmail.com" TargetMode="External"/><Relationship Id="rId60" Type="http://schemas.openxmlformats.org/officeDocument/2006/relationships/hyperlink" Target="mailto:vuonganhhntt@gmail.com" TargetMode="External"/><Relationship Id="rId65" Type="http://schemas.openxmlformats.org/officeDocument/2006/relationships/hyperlink" Target="mailto:ndtuan_04@langson.gov.vn" TargetMode="External"/><Relationship Id="rId73" Type="http://schemas.openxmlformats.org/officeDocument/2006/relationships/hyperlink" Target="mailto:thuyly@gmail.com" TargetMode="External"/><Relationship Id="rId78" Type="http://schemas.openxmlformats.org/officeDocument/2006/relationships/hyperlink" Target="mailto:duongtoo.vnu@gmail.com" TargetMode="External"/><Relationship Id="rId81" Type="http://schemas.openxmlformats.org/officeDocument/2006/relationships/hyperlink" Target="mailto:dangnam91.neu@gmail.com" TargetMode="External"/><Relationship Id="rId86" Type="http://schemas.openxmlformats.org/officeDocument/2006/relationships/hyperlink" Target="mailto:nqhung136@gmail.com" TargetMode="External"/><Relationship Id="rId94" Type="http://schemas.openxmlformats.org/officeDocument/2006/relationships/hyperlink" Target="mailto:hychi7979@gmail.com" TargetMode="External"/><Relationship Id="rId99" Type="http://schemas.openxmlformats.org/officeDocument/2006/relationships/hyperlink" Target="mailto:phamquangminhbn@gmail.com" TargetMode="External"/><Relationship Id="rId101" Type="http://schemas.openxmlformats.org/officeDocument/2006/relationships/hyperlink" Target="mailto:thuson2311@gmail.com" TargetMode="External"/><Relationship Id="rId122" Type="http://schemas.openxmlformats.org/officeDocument/2006/relationships/hyperlink" Target="mailto:minhthoa131898@gmail.com" TargetMode="External"/><Relationship Id="rId130" Type="http://schemas.openxmlformats.org/officeDocument/2006/relationships/hyperlink" Target="mailto:chinh.ntcc@gmail.com" TargetMode="External"/><Relationship Id="rId135" Type="http://schemas.openxmlformats.org/officeDocument/2006/relationships/hyperlink" Target="mailto:phamthithu2613@gmail.com" TargetMode="External"/><Relationship Id="rId143" Type="http://schemas.openxmlformats.org/officeDocument/2006/relationships/hyperlink" Target="mailto:dunghieu12@gmail.com" TargetMode="External"/><Relationship Id="rId148" Type="http://schemas.openxmlformats.org/officeDocument/2006/relationships/hyperlink" Target="mailto:tranthoatb@gmail.com" TargetMode="External"/><Relationship Id="rId151" Type="http://schemas.openxmlformats.org/officeDocument/2006/relationships/hyperlink" Target="mailto:nguyen.thuyhang@vepr.org.vn" TargetMode="External"/><Relationship Id="rId156" Type="http://schemas.openxmlformats.org/officeDocument/2006/relationships/hyperlink" Target="mailto:vannt1980@vnu.edu.vn" TargetMode="External"/><Relationship Id="rId164" Type="http://schemas.openxmlformats.org/officeDocument/2006/relationships/hyperlink" Target="mailto:lebinhdt@gmail.com" TargetMode="External"/><Relationship Id="rId169" Type="http://schemas.openxmlformats.org/officeDocument/2006/relationships/hyperlink" Target="mailto:hongthuy7376@gmail.com" TargetMode="External"/><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72" Type="http://schemas.openxmlformats.org/officeDocument/2006/relationships/hyperlink" Target="mailto:tudm1@bidv.com.vn" TargetMode="External"/><Relationship Id="rId13" Type="http://schemas.openxmlformats.org/officeDocument/2006/relationships/hyperlink" Target="mailto:luong_nguyenthi2011@gmail.com" TargetMode="External"/><Relationship Id="rId18" Type="http://schemas.openxmlformats.org/officeDocument/2006/relationships/hyperlink" Target="mailto:haopp@vietinbank.vn" TargetMode="External"/><Relationship Id="rId39" Type="http://schemas.openxmlformats.org/officeDocument/2006/relationships/hyperlink" Target="mailto:thuymt923@gmail.com" TargetMode="External"/><Relationship Id="rId109" Type="http://schemas.openxmlformats.org/officeDocument/2006/relationships/hyperlink" Target="mailto:linhtrantt1991@gmail.com" TargetMode="External"/><Relationship Id="rId34" Type="http://schemas.openxmlformats.org/officeDocument/2006/relationships/hyperlink" Target="mailto:nguyenthiphuongthaodc09.15@gmail.com" TargetMode="External"/><Relationship Id="rId50" Type="http://schemas.openxmlformats.org/officeDocument/2006/relationships/hyperlink" Target="mailto:hienthudang@gmail.com" TargetMode="External"/><Relationship Id="rId55" Type="http://schemas.openxmlformats.org/officeDocument/2006/relationships/hyperlink" Target="mailto:chinhnv86.ktxmd@gmail.com" TargetMode="External"/><Relationship Id="rId76" Type="http://schemas.openxmlformats.org/officeDocument/2006/relationships/hyperlink" Target="mailto:minh.pv126@gmail.com" TargetMode="External"/><Relationship Id="rId97" Type="http://schemas.openxmlformats.org/officeDocument/2006/relationships/hyperlink" Target="mailto:tunx@gmail.com" TargetMode="External"/><Relationship Id="rId104" Type="http://schemas.openxmlformats.org/officeDocument/2006/relationships/hyperlink" Target="mailto:nguyenhoangyen16784@gmail.com" TargetMode="External"/><Relationship Id="rId120" Type="http://schemas.openxmlformats.org/officeDocument/2006/relationships/hyperlink" Target="mailto:nhatlinh020691@gmail.com" TargetMode="External"/><Relationship Id="rId125" Type="http://schemas.openxmlformats.org/officeDocument/2006/relationships/hyperlink" Target="mailto:haminhthu207@gmail.com" TargetMode="External"/><Relationship Id="rId141" Type="http://schemas.openxmlformats.org/officeDocument/2006/relationships/hyperlink" Target="mailto:hongtam836@gmail.com" TargetMode="External"/><Relationship Id="rId146" Type="http://schemas.openxmlformats.org/officeDocument/2006/relationships/hyperlink" Target="mailto:cuong84.nguyen@gmail.com" TargetMode="External"/><Relationship Id="rId167" Type="http://schemas.openxmlformats.org/officeDocument/2006/relationships/hyperlink" Target="mailto:nguyentrandai.aba@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dqhaipth@gmail.com" TargetMode="External"/><Relationship Id="rId92" Type="http://schemas.openxmlformats.org/officeDocument/2006/relationships/hyperlink" Target="mailto:phutq1989@gmail.com" TargetMode="External"/><Relationship Id="rId162" Type="http://schemas.openxmlformats.org/officeDocument/2006/relationships/hyperlink" Target="mailto:hang.tran832016@gmail.com" TargetMode="External"/><Relationship Id="rId2" Type="http://schemas.openxmlformats.org/officeDocument/2006/relationships/hyperlink" Target="mailto:phuonganh2158@gmail.com" TargetMode="External"/><Relationship Id="rId29" Type="http://schemas.openxmlformats.org/officeDocument/2006/relationships/hyperlink" Target="mailto:ngocminh1205@gmail.com" TargetMode="External"/><Relationship Id="rId24" Type="http://schemas.openxmlformats.org/officeDocument/2006/relationships/hyperlink" Target="mailto:dothutranght@gmail.com" TargetMode="External"/><Relationship Id="rId40" Type="http://schemas.openxmlformats.org/officeDocument/2006/relationships/hyperlink" Target="mailto:thuhien@thangmayquocte.com" TargetMode="External"/><Relationship Id="rId45" Type="http://schemas.openxmlformats.org/officeDocument/2006/relationships/hyperlink" Target="mailto:manhbao153@gmail.com" TargetMode="External"/><Relationship Id="rId66" Type="http://schemas.openxmlformats.org/officeDocument/2006/relationships/hyperlink" Target="mailto:vukimanh.1492@gmail.com" TargetMode="External"/><Relationship Id="rId87" Type="http://schemas.openxmlformats.org/officeDocument/2006/relationships/hyperlink" Target="mailto:viebcuebvnu@gmail.com" TargetMode="External"/><Relationship Id="rId110" Type="http://schemas.openxmlformats.org/officeDocument/2006/relationships/hyperlink" Target="mailto:vantrang128@gmail.com" TargetMode="External"/><Relationship Id="rId115" Type="http://schemas.openxmlformats.org/officeDocument/2006/relationships/hyperlink" Target="mailto:hoant2@bidv.com.vn" TargetMode="External"/><Relationship Id="rId131" Type="http://schemas.openxmlformats.org/officeDocument/2006/relationships/hyperlink" Target="mailto:neo.nguyen246@hotmail.com" TargetMode="External"/><Relationship Id="rId136" Type="http://schemas.openxmlformats.org/officeDocument/2006/relationships/hyperlink" Target="mailto:suu27031985@gmail.com" TargetMode="External"/><Relationship Id="rId157" Type="http://schemas.openxmlformats.org/officeDocument/2006/relationships/hyperlink" Target="mailto:mun2412@gmail.com" TargetMode="External"/><Relationship Id="rId61" Type="http://schemas.openxmlformats.org/officeDocument/2006/relationships/hyperlink" Target="mailto:tronghv@vietinbank.vn" TargetMode="External"/><Relationship Id="rId82" Type="http://schemas.openxmlformats.org/officeDocument/2006/relationships/hyperlink" Target="mailto:giangnb1@bidv.com.vn" TargetMode="External"/><Relationship Id="rId152" Type="http://schemas.openxmlformats.org/officeDocument/2006/relationships/hyperlink" Target="mailto:hoaithuong.le.ht@gmail.com" TargetMode="External"/><Relationship Id="rId173" Type="http://schemas.openxmlformats.org/officeDocument/2006/relationships/printerSettings" Target="../printerSettings/printerSettings7.bin"/><Relationship Id="rId19" Type="http://schemas.openxmlformats.org/officeDocument/2006/relationships/hyperlink" Target="mailto:bach.dt2@gmail.com" TargetMode="External"/><Relationship Id="rId14" Type="http://schemas.openxmlformats.org/officeDocument/2006/relationships/hyperlink" Target="mailto:ltl4992@gmail.com" TargetMode="External"/><Relationship Id="rId30" Type="http://schemas.openxmlformats.org/officeDocument/2006/relationships/hyperlink" Target="mailto:cvcuong1979@gmail.com" TargetMode="External"/><Relationship Id="rId35" Type="http://schemas.openxmlformats.org/officeDocument/2006/relationships/hyperlink" Target="mailto:truongthao2994@gmail.com" TargetMode="External"/><Relationship Id="rId56" Type="http://schemas.openxmlformats.org/officeDocument/2006/relationships/hyperlink" Target="mailto:giangnguyen4121@gmail.com" TargetMode="External"/><Relationship Id="rId77" Type="http://schemas.openxmlformats.org/officeDocument/2006/relationships/hyperlink" Target="mailto:luatsuxuan36@gmail.com" TargetMode="External"/><Relationship Id="rId100" Type="http://schemas.openxmlformats.org/officeDocument/2006/relationships/hyperlink" Target="mailto:ngatcktxmc@gmail.com" TargetMode="External"/><Relationship Id="rId105" Type="http://schemas.openxmlformats.org/officeDocument/2006/relationships/hyperlink" Target="mailto:phamthituyet@mof.gov.vn" TargetMode="External"/><Relationship Id="rId126" Type="http://schemas.openxmlformats.org/officeDocument/2006/relationships/hyperlink" Target="mailto:trunghtsteel@gmail.com" TargetMode="External"/><Relationship Id="rId147" Type="http://schemas.openxmlformats.org/officeDocument/2006/relationships/hyperlink" Target="mailto:huyvx.vnbank@gmail.com" TargetMode="External"/><Relationship Id="rId168" Type="http://schemas.openxmlformats.org/officeDocument/2006/relationships/hyperlink" Target="mailto:lehavn100@gmail.com" TargetMode="External"/><Relationship Id="rId8" Type="http://schemas.openxmlformats.org/officeDocument/2006/relationships/hyperlink" Target="mailto:tuannc@bidv.com.vn" TargetMode="External"/><Relationship Id="rId51" Type="http://schemas.openxmlformats.org/officeDocument/2006/relationships/hyperlink" Target="mailto:tudieuhuongagribank@gmail.com" TargetMode="External"/><Relationship Id="rId72" Type="http://schemas.openxmlformats.org/officeDocument/2006/relationships/hyperlink" Target="mailto:hangpham810@yahoo.com" TargetMode="External"/><Relationship Id="rId93" Type="http://schemas.openxmlformats.org/officeDocument/2006/relationships/hyperlink" Target="mailto:phamhuuquy91@gmail.com" TargetMode="External"/><Relationship Id="rId98" Type="http://schemas.openxmlformats.org/officeDocument/2006/relationships/hyperlink" Target="mailto:tranhuyentrang1190@gmail.com" TargetMode="External"/><Relationship Id="rId121" Type="http://schemas.openxmlformats.org/officeDocument/2006/relationships/hyperlink" Target="mailto:huongbtt@vnu.edu.vn" TargetMode="External"/><Relationship Id="rId142" Type="http://schemas.openxmlformats.org/officeDocument/2006/relationships/hyperlink" Target="mailto:hanguyenthai91@gmail.com" TargetMode="External"/><Relationship Id="rId163" Type="http://schemas.openxmlformats.org/officeDocument/2006/relationships/hyperlink" Target="mailto:Fuchsia121188@gmail.com" TargetMode="External"/><Relationship Id="rId3" Type="http://schemas.openxmlformats.org/officeDocument/2006/relationships/hyperlink" Target="mailto:khanhhuyen2990@gmail.com" TargetMode="External"/><Relationship Id="rId25" Type="http://schemas.openxmlformats.org/officeDocument/2006/relationships/hyperlink" Target="mailto:vuongtung.tran91@gmail.com" TargetMode="External"/><Relationship Id="rId46" Type="http://schemas.openxmlformats.org/officeDocument/2006/relationships/hyperlink" Target="mailto:dinhthanh.n91@gmail.com" TargetMode="External"/><Relationship Id="rId67" Type="http://schemas.openxmlformats.org/officeDocument/2006/relationships/hyperlink" Target="mailto:tuanbm@outlook.com" TargetMode="External"/><Relationship Id="rId116" Type="http://schemas.openxmlformats.org/officeDocument/2006/relationships/hyperlink" Target="mailto:quangkhanh.ftu@gmail.com" TargetMode="External"/><Relationship Id="rId137" Type="http://schemas.openxmlformats.org/officeDocument/2006/relationships/hyperlink" Target="mailto:hangdtt1812@gmail.com" TargetMode="External"/><Relationship Id="rId158" Type="http://schemas.openxmlformats.org/officeDocument/2006/relationships/hyperlink" Target="mailto:thuynga166@gmail.com" TargetMode="External"/><Relationship Id="rId20" Type="http://schemas.openxmlformats.org/officeDocument/2006/relationships/hyperlink" Target="mailto:honglinhhtc@gmail.com" TargetMode="External"/><Relationship Id="rId41" Type="http://schemas.openxmlformats.org/officeDocument/2006/relationships/hyperlink" Target="mailto:kimnganlh2785@gmail.com" TargetMode="External"/><Relationship Id="rId62" Type="http://schemas.openxmlformats.org/officeDocument/2006/relationships/hyperlink" Target="mailto:datnh.md@mbbank.com.vn" TargetMode="External"/><Relationship Id="rId83" Type="http://schemas.openxmlformats.org/officeDocument/2006/relationships/hyperlink" Target="mailto:trantra67@gmail.com" TargetMode="External"/><Relationship Id="rId88" Type="http://schemas.openxmlformats.org/officeDocument/2006/relationships/hyperlink" Target="mailto:loannh.slamb@gmail.com" TargetMode="External"/><Relationship Id="rId111" Type="http://schemas.openxmlformats.org/officeDocument/2006/relationships/hyperlink" Target="mailto:hiennguyenxuan92@gmail.com" TargetMode="External"/><Relationship Id="rId132" Type="http://schemas.openxmlformats.org/officeDocument/2006/relationships/hyperlink" Target="mailto:nvdduc@gmail.com" TargetMode="External"/><Relationship Id="rId153" Type="http://schemas.openxmlformats.org/officeDocument/2006/relationships/hyperlink" Target="mailto:nguyenngocquynh91@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lehavn100@gmail.com" TargetMode="External"/><Relationship Id="rId13" Type="http://schemas.openxmlformats.org/officeDocument/2006/relationships/hyperlink" Target="mailto:linhdn@vst.gov.vn" TargetMode="External"/><Relationship Id="rId3" Type="http://schemas.openxmlformats.org/officeDocument/2006/relationships/hyperlink" Target="mailto:Fuchsia121188@gmail.com" TargetMode="External"/><Relationship Id="rId7" Type="http://schemas.openxmlformats.org/officeDocument/2006/relationships/hyperlink" Target="mailto:nguyentrandai.aba@gmail.com" TargetMode="External"/><Relationship Id="rId12" Type="http://schemas.openxmlformats.org/officeDocument/2006/relationships/hyperlink" Target="mailto:tudm1@bidv.com.vn" TargetMode="External"/><Relationship Id="rId2" Type="http://schemas.openxmlformats.org/officeDocument/2006/relationships/hyperlink" Target="mailto:hang.tran832016@gmail.com" TargetMode="External"/><Relationship Id="rId1" Type="http://schemas.openxmlformats.org/officeDocument/2006/relationships/hyperlink" Target="mailto:dongpham177@gmail.com" TargetMode="External"/><Relationship Id="rId6" Type="http://schemas.openxmlformats.org/officeDocument/2006/relationships/hyperlink" Target="mailto:dinhvanthuanubkt@gmail.com" TargetMode="External"/><Relationship Id="rId11" Type="http://schemas.openxmlformats.org/officeDocument/2006/relationships/hyperlink" Target="mailto:phuongnn171@gmail.com" TargetMode="External"/><Relationship Id="rId5" Type="http://schemas.openxmlformats.org/officeDocument/2006/relationships/hyperlink" Target="mailto:bac2200@gmail.com" TargetMode="External"/><Relationship Id="rId10" Type="http://schemas.openxmlformats.org/officeDocument/2006/relationships/hyperlink" Target="mailto:phammaynd@gmail.com" TargetMode="External"/><Relationship Id="rId4" Type="http://schemas.openxmlformats.org/officeDocument/2006/relationships/hyperlink" Target="mailto:lebinhdt@gmail.com" TargetMode="External"/><Relationship Id="rId9" Type="http://schemas.openxmlformats.org/officeDocument/2006/relationships/hyperlink" Target="mailto:hongthuy7376@gmail.com"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hyperlink" Target="mailto:anhvvaic@gmail.com" TargetMode="External"/><Relationship Id="rId117" Type="http://schemas.openxmlformats.org/officeDocument/2006/relationships/hyperlink" Target="mailto:trang.vuthuy1992@gmail.com" TargetMode="External"/><Relationship Id="rId21" Type="http://schemas.openxmlformats.org/officeDocument/2006/relationships/hyperlink" Target="mailto:hongminh.aof@gmail.com" TargetMode="External"/><Relationship Id="rId42" Type="http://schemas.openxmlformats.org/officeDocument/2006/relationships/hyperlink" Target="mailto:trinhletuu@gmail.com" TargetMode="External"/><Relationship Id="rId47" Type="http://schemas.openxmlformats.org/officeDocument/2006/relationships/hyperlink" Target="mailto:doanbaokhanh@gmail.com" TargetMode="External"/><Relationship Id="rId63" Type="http://schemas.openxmlformats.org/officeDocument/2006/relationships/hyperlink" Target="mailto:thaongoc234@gmail.com" TargetMode="External"/><Relationship Id="rId68" Type="http://schemas.openxmlformats.org/officeDocument/2006/relationships/hyperlink" Target="mailto:ngoviettiep@gmail.com" TargetMode="External"/><Relationship Id="rId84" Type="http://schemas.openxmlformats.org/officeDocument/2006/relationships/hyperlink" Target="mailto:nhatlinh0808@gmail.com" TargetMode="External"/><Relationship Id="rId89" Type="http://schemas.openxmlformats.org/officeDocument/2006/relationships/hyperlink" Target="mailto:nguyenthithanhxuan.4292@gmail.com" TargetMode="External"/><Relationship Id="rId112" Type="http://schemas.openxmlformats.org/officeDocument/2006/relationships/hyperlink" Target="mailto:vuthuynga2204@gmail.com" TargetMode="External"/><Relationship Id="rId16" Type="http://schemas.openxmlformats.org/officeDocument/2006/relationships/hyperlink" Target="mailto:duonglq2607@gmail.com" TargetMode="External"/><Relationship Id="rId107" Type="http://schemas.openxmlformats.org/officeDocument/2006/relationships/hyperlink" Target="mailto:hacuong.aof@gmail.com" TargetMode="External"/><Relationship Id="rId11" Type="http://schemas.openxmlformats.org/officeDocument/2006/relationships/hyperlink" Target="mailto:phuongpham2811@gmail.com" TargetMode="External"/><Relationship Id="rId32" Type="http://schemas.openxmlformats.org/officeDocument/2006/relationships/hyperlink" Target="mailto:hoanganhke53b@gmail.com" TargetMode="External"/><Relationship Id="rId37" Type="http://schemas.openxmlformats.org/officeDocument/2006/relationships/hyperlink" Target="mailto:phuongthaosnv287@gmail.com" TargetMode="External"/><Relationship Id="rId53" Type="http://schemas.openxmlformats.org/officeDocument/2006/relationships/hyperlink" Target="mailto:lyhn84@gmail.com" TargetMode="External"/><Relationship Id="rId58" Type="http://schemas.openxmlformats.org/officeDocument/2006/relationships/hyperlink" Target="mailto:myanh1909@gmail.com" TargetMode="External"/><Relationship Id="rId74" Type="http://schemas.openxmlformats.org/officeDocument/2006/relationships/hyperlink" Target="mailto:nguyenphuong@vnu.edu.vn" TargetMode="External"/><Relationship Id="rId79" Type="http://schemas.openxmlformats.org/officeDocument/2006/relationships/hyperlink" Target="mailto:luonghongquyen@gmail.com" TargetMode="External"/><Relationship Id="rId102" Type="http://schemas.openxmlformats.org/officeDocument/2006/relationships/hyperlink" Target="mailto:anhtu93hg@gmail.com" TargetMode="External"/><Relationship Id="rId123" Type="http://schemas.openxmlformats.org/officeDocument/2006/relationships/hyperlink" Target="mailto:hang77.nguyen@gmail.com" TargetMode="External"/><Relationship Id="rId128" Type="http://schemas.openxmlformats.org/officeDocument/2006/relationships/printerSettings" Target="../printerSettings/printerSettings9.bin"/><Relationship Id="rId5" Type="http://schemas.openxmlformats.org/officeDocument/2006/relationships/hyperlink" Target="mailto:huyensonpa@gmail.com" TargetMode="External"/><Relationship Id="rId90" Type="http://schemas.openxmlformats.org/officeDocument/2006/relationships/hyperlink" Target="mailto:arc.truongcong@gmail.com" TargetMode="External"/><Relationship Id="rId95" Type="http://schemas.openxmlformats.org/officeDocument/2006/relationships/hyperlink" Target="mailto:thanhlongthanhlongdb@gmail.com" TargetMode="External"/><Relationship Id="rId19" Type="http://schemas.openxmlformats.org/officeDocument/2006/relationships/hyperlink" Target="mailto:bach.dt2@gmail.com" TargetMode="External"/><Relationship Id="rId14" Type="http://schemas.openxmlformats.org/officeDocument/2006/relationships/hyperlink" Target="mailto:ltl4992@gmail.com" TargetMode="External"/><Relationship Id="rId22" Type="http://schemas.openxmlformats.org/officeDocument/2006/relationships/hyperlink" Target="mailto:trinhdung1993@gmail.com" TargetMode="External"/><Relationship Id="rId27" Type="http://schemas.openxmlformats.org/officeDocument/2006/relationships/hyperlink" Target="mailto:quan.afcvn@gmail.com" TargetMode="External"/><Relationship Id="rId30" Type="http://schemas.openxmlformats.org/officeDocument/2006/relationships/hyperlink" Target="mailto:cvcuong1979@gmail.com" TargetMode="External"/><Relationship Id="rId35" Type="http://schemas.openxmlformats.org/officeDocument/2006/relationships/hyperlink" Target="mailto:truongthao2994@gmail.com" TargetMode="External"/><Relationship Id="rId43" Type="http://schemas.openxmlformats.org/officeDocument/2006/relationships/hyperlink" Target="mailto:lananhdo6592@gmail.com" TargetMode="External"/><Relationship Id="rId48" Type="http://schemas.openxmlformats.org/officeDocument/2006/relationships/hyperlink" Target="mailto:haidonganh108@gmail.com" TargetMode="External"/><Relationship Id="rId56" Type="http://schemas.openxmlformats.org/officeDocument/2006/relationships/hyperlink" Target="mailto:giangnguyen4121@gmail.com" TargetMode="External"/><Relationship Id="rId64" Type="http://schemas.openxmlformats.org/officeDocument/2006/relationships/hyperlink" Target="mailto:van.hanoiford@gmail.com" TargetMode="External"/><Relationship Id="rId69" Type="http://schemas.openxmlformats.org/officeDocument/2006/relationships/hyperlink" Target="mailto:luonghuyentc@gmail.com" TargetMode="External"/><Relationship Id="rId77" Type="http://schemas.openxmlformats.org/officeDocument/2006/relationships/hyperlink" Target="mailto:luatsuxuan36@gmail.com" TargetMode="External"/><Relationship Id="rId100" Type="http://schemas.openxmlformats.org/officeDocument/2006/relationships/hyperlink" Target="mailto:ngatcktxmc@gmail.com" TargetMode="External"/><Relationship Id="rId105" Type="http://schemas.openxmlformats.org/officeDocument/2006/relationships/hyperlink" Target="mailto:phamthituyet@mof.gov.vn" TargetMode="External"/><Relationship Id="rId113" Type="http://schemas.openxmlformats.org/officeDocument/2006/relationships/hyperlink" Target="mailto:lenhungoc36@gmail.com" TargetMode="External"/><Relationship Id="rId118" Type="http://schemas.openxmlformats.org/officeDocument/2006/relationships/hyperlink" Target="mailto:nguyenhong2206@gmail.com" TargetMode="External"/><Relationship Id="rId126" Type="http://schemas.openxmlformats.org/officeDocument/2006/relationships/hyperlink" Target="mailto:trunghtsteel@gmail.com" TargetMode="External"/><Relationship Id="rId8" Type="http://schemas.openxmlformats.org/officeDocument/2006/relationships/hyperlink" Target="mailto:tuannc@bidv.com.vn" TargetMode="External"/><Relationship Id="rId51" Type="http://schemas.openxmlformats.org/officeDocument/2006/relationships/hyperlink" Target="mailto:tudieuhuongagribank@gmail.com" TargetMode="External"/><Relationship Id="rId72" Type="http://schemas.openxmlformats.org/officeDocument/2006/relationships/hyperlink" Target="mailto:hangpham810@yahoo.com" TargetMode="External"/><Relationship Id="rId80" Type="http://schemas.openxmlformats.org/officeDocument/2006/relationships/hyperlink" Target="mailto:thuyhoang20588@gmail.com" TargetMode="External"/><Relationship Id="rId85" Type="http://schemas.openxmlformats.org/officeDocument/2006/relationships/hyperlink" Target="mailto:ntthoa@vnu.edu.vn" TargetMode="External"/><Relationship Id="rId93" Type="http://schemas.openxmlformats.org/officeDocument/2006/relationships/hyperlink" Target="mailto:phamhuuquy91@gmail.com" TargetMode="External"/><Relationship Id="rId98" Type="http://schemas.openxmlformats.org/officeDocument/2006/relationships/hyperlink" Target="mailto:tranhuyentrang1190@gmail.com" TargetMode="External"/><Relationship Id="rId121" Type="http://schemas.openxmlformats.org/officeDocument/2006/relationships/hyperlink" Target="mailto:huongbtt@vnu.edu.vn" TargetMode="External"/><Relationship Id="rId3" Type="http://schemas.openxmlformats.org/officeDocument/2006/relationships/hyperlink" Target="mailto:khanhhuyen2990@gmail.com" TargetMode="External"/><Relationship Id="rId12" Type="http://schemas.openxmlformats.org/officeDocument/2006/relationships/hyperlink" Target="mailto:lienvpsphagiang@gmail.com" TargetMode="External"/><Relationship Id="rId17" Type="http://schemas.openxmlformats.org/officeDocument/2006/relationships/hyperlink" Target="mailto:thanhluongnt18@gmail.com" TargetMode="External"/><Relationship Id="rId25" Type="http://schemas.openxmlformats.org/officeDocument/2006/relationships/hyperlink" Target="mailto:vuongtung.tran91@gmail.com" TargetMode="External"/><Relationship Id="rId33" Type="http://schemas.openxmlformats.org/officeDocument/2006/relationships/hyperlink" Target="mailto:phamtuan7744666@gmail.com" TargetMode="External"/><Relationship Id="rId38" Type="http://schemas.openxmlformats.org/officeDocument/2006/relationships/hyperlink" Target="mailto:quynhhoa251289@gmail.com" TargetMode="External"/><Relationship Id="rId46" Type="http://schemas.openxmlformats.org/officeDocument/2006/relationships/hyperlink" Target="mailto:dinhthanh.n91@gmail.com" TargetMode="External"/><Relationship Id="rId59" Type="http://schemas.openxmlformats.org/officeDocument/2006/relationships/hyperlink" Target="mailto:phongnx276@gmail.com" TargetMode="External"/><Relationship Id="rId67" Type="http://schemas.openxmlformats.org/officeDocument/2006/relationships/hyperlink" Target="mailto:tuanbm@outlook.com" TargetMode="External"/><Relationship Id="rId103" Type="http://schemas.openxmlformats.org/officeDocument/2006/relationships/hyperlink" Target="mailto:thanhvumai@gmail.com" TargetMode="External"/><Relationship Id="rId108" Type="http://schemas.openxmlformats.org/officeDocument/2006/relationships/hyperlink" Target="mailto:hoanghuyen1212@yahoo.com.vn" TargetMode="External"/><Relationship Id="rId116" Type="http://schemas.openxmlformats.org/officeDocument/2006/relationships/hyperlink" Target="mailto:quangkhanh.ftu@gmail.com" TargetMode="External"/><Relationship Id="rId124" Type="http://schemas.openxmlformats.org/officeDocument/2006/relationships/hyperlink" Target="mailto:hanhnh2018@gmail.com" TargetMode="External"/><Relationship Id="rId20" Type="http://schemas.openxmlformats.org/officeDocument/2006/relationships/hyperlink" Target="mailto:honglinhhtc@gmail.com" TargetMode="External"/><Relationship Id="rId41" Type="http://schemas.openxmlformats.org/officeDocument/2006/relationships/hyperlink" Target="mailto:kimnganlh2785@gmail.com" TargetMode="External"/><Relationship Id="rId54" Type="http://schemas.openxmlformats.org/officeDocument/2006/relationships/hyperlink" Target="mailto:liemanh1267@gmail.com" TargetMode="External"/><Relationship Id="rId62" Type="http://schemas.openxmlformats.org/officeDocument/2006/relationships/hyperlink" Target="mailto:datnh.md@mbbank.com.vn" TargetMode="External"/><Relationship Id="rId70" Type="http://schemas.openxmlformats.org/officeDocument/2006/relationships/hyperlink" Target="mailto:mytrang282@gmail.com" TargetMode="External"/><Relationship Id="rId75" Type="http://schemas.openxmlformats.org/officeDocument/2006/relationships/hyperlink" Target="mailto:haixd1998@gmail.com" TargetMode="External"/><Relationship Id="rId83" Type="http://schemas.openxmlformats.org/officeDocument/2006/relationships/hyperlink" Target="mailto:trantra67@gmail.com" TargetMode="External"/><Relationship Id="rId88" Type="http://schemas.openxmlformats.org/officeDocument/2006/relationships/hyperlink" Target="mailto:loannh.slamb@gmail.com" TargetMode="External"/><Relationship Id="rId91" Type="http://schemas.openxmlformats.org/officeDocument/2006/relationships/hyperlink" Target="mailto:thuythanh1612@gmail.com" TargetMode="External"/><Relationship Id="rId96" Type="http://schemas.openxmlformats.org/officeDocument/2006/relationships/hyperlink" Target="mailto:giangnth.bidv@gmail.com" TargetMode="External"/><Relationship Id="rId111" Type="http://schemas.openxmlformats.org/officeDocument/2006/relationships/hyperlink" Target="mailto:hiennguyenxuan92@gmail.com" TargetMode="External"/><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15" Type="http://schemas.openxmlformats.org/officeDocument/2006/relationships/hyperlink" Target="mailto:dieulinhha83@gmail.com" TargetMode="External"/><Relationship Id="rId23" Type="http://schemas.openxmlformats.org/officeDocument/2006/relationships/hyperlink" Target="mailto:vudunghvt88@gmail.com" TargetMode="External"/><Relationship Id="rId28" Type="http://schemas.openxmlformats.org/officeDocument/2006/relationships/hyperlink" Target="mailto:vuongnt@moit.gov.vn" TargetMode="External"/><Relationship Id="rId36" Type="http://schemas.openxmlformats.org/officeDocument/2006/relationships/hyperlink" Target="mailto:tranthutra2609@gmail.com\" TargetMode="External"/><Relationship Id="rId49" Type="http://schemas.openxmlformats.org/officeDocument/2006/relationships/hyperlink" Target="mailto:hangthutran2103@gmail.com" TargetMode="External"/><Relationship Id="rId57" Type="http://schemas.openxmlformats.org/officeDocument/2006/relationships/hyperlink" Target="mailto:maiphuong175@gmail.com" TargetMode="External"/><Relationship Id="rId106" Type="http://schemas.openxmlformats.org/officeDocument/2006/relationships/hyperlink" Target="mailto:lientax168@gmail.com" TargetMode="External"/><Relationship Id="rId114" Type="http://schemas.openxmlformats.org/officeDocument/2006/relationships/hyperlink" Target="mailto:liempb83@gmail.com" TargetMode="External"/><Relationship Id="rId119" Type="http://schemas.openxmlformats.org/officeDocument/2006/relationships/hyperlink" Target="mailto:nguyenquocduyks@gmail.com" TargetMode="External"/><Relationship Id="rId127" Type="http://schemas.openxmlformats.org/officeDocument/2006/relationships/hyperlink" Target="mailto:tamnguyen201@gmail.com" TargetMode="External"/><Relationship Id="rId10" Type="http://schemas.openxmlformats.org/officeDocument/2006/relationships/hyperlink" Target="mailto:huonghtt@skypec.com.vn" TargetMode="External"/><Relationship Id="rId31" Type="http://schemas.openxmlformats.org/officeDocument/2006/relationships/hyperlink" Target="mailto:buithanhthuy266@gmail.com" TargetMode="External"/><Relationship Id="rId44" Type="http://schemas.openxmlformats.org/officeDocument/2006/relationships/hyperlink" Target="mailto:hoangmai2910@gmail.com" TargetMode="External"/><Relationship Id="rId52" Type="http://schemas.openxmlformats.org/officeDocument/2006/relationships/hyperlink" Target="mailto:Mngoan@gmail.com" TargetMode="External"/><Relationship Id="rId60" Type="http://schemas.openxmlformats.org/officeDocument/2006/relationships/hyperlink" Target="mailto:vuonganhhntt@gmail.com" TargetMode="External"/><Relationship Id="rId65" Type="http://schemas.openxmlformats.org/officeDocument/2006/relationships/hyperlink" Target="mailto:ndtuan_04@langson.gov.vn" TargetMode="External"/><Relationship Id="rId73" Type="http://schemas.openxmlformats.org/officeDocument/2006/relationships/hyperlink" Target="mailto:thuyly@gmail.com" TargetMode="External"/><Relationship Id="rId78" Type="http://schemas.openxmlformats.org/officeDocument/2006/relationships/hyperlink" Target="mailto:duongtoo.vnu@gmail.com" TargetMode="External"/><Relationship Id="rId81" Type="http://schemas.openxmlformats.org/officeDocument/2006/relationships/hyperlink" Target="mailto:dangnam91.neu@gmail.com" TargetMode="External"/><Relationship Id="rId86" Type="http://schemas.openxmlformats.org/officeDocument/2006/relationships/hyperlink" Target="mailto:nqhung136@gmail.com" TargetMode="External"/><Relationship Id="rId94" Type="http://schemas.openxmlformats.org/officeDocument/2006/relationships/hyperlink" Target="mailto:hychi7979@gmail.com" TargetMode="External"/><Relationship Id="rId99" Type="http://schemas.openxmlformats.org/officeDocument/2006/relationships/hyperlink" Target="mailto:phamquangminhbn@gmail.com" TargetMode="External"/><Relationship Id="rId101" Type="http://schemas.openxmlformats.org/officeDocument/2006/relationships/hyperlink" Target="mailto:thuson2311@gmail.com" TargetMode="External"/><Relationship Id="rId122" Type="http://schemas.openxmlformats.org/officeDocument/2006/relationships/hyperlink" Target="mailto:minhthoa131898@gmail.com" TargetMode="External"/><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3" Type="http://schemas.openxmlformats.org/officeDocument/2006/relationships/hyperlink" Target="mailto:luong_nguyenthi2011@gmail.com" TargetMode="External"/><Relationship Id="rId18" Type="http://schemas.openxmlformats.org/officeDocument/2006/relationships/hyperlink" Target="mailto:haopp@vietinbank.vn" TargetMode="External"/><Relationship Id="rId39" Type="http://schemas.openxmlformats.org/officeDocument/2006/relationships/hyperlink" Target="mailto:thuymt923@gmail.com" TargetMode="External"/><Relationship Id="rId109" Type="http://schemas.openxmlformats.org/officeDocument/2006/relationships/hyperlink" Target="mailto:linhtrantt1991@gmail.com" TargetMode="External"/><Relationship Id="rId34" Type="http://schemas.openxmlformats.org/officeDocument/2006/relationships/hyperlink" Target="mailto:nguyenthiphuongthaodc09.15@gmail.com" TargetMode="External"/><Relationship Id="rId50" Type="http://schemas.openxmlformats.org/officeDocument/2006/relationships/hyperlink" Target="mailto:hienthudang@gmail.com" TargetMode="External"/><Relationship Id="rId55" Type="http://schemas.openxmlformats.org/officeDocument/2006/relationships/hyperlink" Target="mailto:chinhnv86.ktxmd@gmail.com" TargetMode="External"/><Relationship Id="rId76" Type="http://schemas.openxmlformats.org/officeDocument/2006/relationships/hyperlink" Target="mailto:minh.pv126@gmail.com" TargetMode="External"/><Relationship Id="rId97" Type="http://schemas.openxmlformats.org/officeDocument/2006/relationships/hyperlink" Target="mailto:tunx@gmail.com" TargetMode="External"/><Relationship Id="rId104" Type="http://schemas.openxmlformats.org/officeDocument/2006/relationships/hyperlink" Target="mailto:nguyenhoangyen16784@gmail.com" TargetMode="External"/><Relationship Id="rId120" Type="http://schemas.openxmlformats.org/officeDocument/2006/relationships/hyperlink" Target="mailto:nhatlinh020691@gmail.com" TargetMode="External"/><Relationship Id="rId125" Type="http://schemas.openxmlformats.org/officeDocument/2006/relationships/hyperlink" Target="mailto:haminhthu207@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dqhaipth@gmail.com" TargetMode="External"/><Relationship Id="rId92" Type="http://schemas.openxmlformats.org/officeDocument/2006/relationships/hyperlink" Target="mailto:phutq1989@gmail.com" TargetMode="External"/><Relationship Id="rId2" Type="http://schemas.openxmlformats.org/officeDocument/2006/relationships/hyperlink" Target="mailto:phuonganh2158@gmail.com" TargetMode="External"/><Relationship Id="rId29" Type="http://schemas.openxmlformats.org/officeDocument/2006/relationships/hyperlink" Target="mailto:ngocminh1205@gmail.com" TargetMode="External"/><Relationship Id="rId24" Type="http://schemas.openxmlformats.org/officeDocument/2006/relationships/hyperlink" Target="mailto:dothutranght@gmail.com" TargetMode="External"/><Relationship Id="rId40" Type="http://schemas.openxmlformats.org/officeDocument/2006/relationships/hyperlink" Target="mailto:thuhien@thangmayquocte.com" TargetMode="External"/><Relationship Id="rId45" Type="http://schemas.openxmlformats.org/officeDocument/2006/relationships/hyperlink" Target="mailto:manhbao153@gmail.com" TargetMode="External"/><Relationship Id="rId66" Type="http://schemas.openxmlformats.org/officeDocument/2006/relationships/hyperlink" Target="mailto:vukimanh.1492@gmail.com" TargetMode="External"/><Relationship Id="rId87" Type="http://schemas.openxmlformats.org/officeDocument/2006/relationships/hyperlink" Target="mailto:viebcuebvnu@gmail.com" TargetMode="External"/><Relationship Id="rId110" Type="http://schemas.openxmlformats.org/officeDocument/2006/relationships/hyperlink" Target="mailto:vantrang128@gmail.com" TargetMode="External"/><Relationship Id="rId115" Type="http://schemas.openxmlformats.org/officeDocument/2006/relationships/hyperlink" Target="mailto:hoant2@bidv.com.vn" TargetMode="External"/><Relationship Id="rId61" Type="http://schemas.openxmlformats.org/officeDocument/2006/relationships/hyperlink" Target="mailto:tronghv@vietinbank.vn" TargetMode="External"/><Relationship Id="rId82" Type="http://schemas.openxmlformats.org/officeDocument/2006/relationships/hyperlink" Target="mailto:giangnb1@bidv.com.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51"/>
  <sheetViews>
    <sheetView tabSelected="1" zoomScale="90" zoomScaleNormal="90" zoomScaleSheetLayoutView="55" workbookViewId="0">
      <pane ySplit="7" topLeftCell="A23" activePane="bottomLeft" state="frozen"/>
      <selection activeCell="E1" sqref="E1"/>
      <selection pane="bottomLeft" activeCell="I24" sqref="I24"/>
    </sheetView>
  </sheetViews>
  <sheetFormatPr defaultRowHeight="15.75" x14ac:dyDescent="0.25"/>
  <cols>
    <col min="1" max="1" width="6.28515625" style="5" customWidth="1"/>
    <col min="2" max="2" width="11.5703125" style="5" customWidth="1"/>
    <col min="3" max="3" width="21" style="59" customWidth="1"/>
    <col min="4" max="4" width="9.85546875" style="59" customWidth="1"/>
    <col min="5" max="5" width="13.28515625" style="5" customWidth="1"/>
    <col min="6" max="6" width="12.42578125" style="5" customWidth="1"/>
    <col min="7" max="7" width="6.42578125" style="35" customWidth="1"/>
    <col min="8" max="8" width="13.28515625" style="5" customWidth="1"/>
    <col min="9" max="9" width="16" style="5" customWidth="1"/>
    <col min="10" max="10" width="14.5703125" style="5" customWidth="1"/>
    <col min="11" max="11" width="28.7109375" style="35" customWidth="1"/>
    <col min="12" max="12" width="9.28515625" style="18" customWidth="1"/>
    <col min="13" max="13" width="8.5703125" style="5" customWidth="1"/>
    <col min="14" max="14" width="8.7109375" style="5" customWidth="1"/>
    <col min="15" max="15" width="13.28515625" style="14" hidden="1" customWidth="1"/>
    <col min="16" max="16" width="31.7109375" style="260" hidden="1" customWidth="1"/>
    <col min="17" max="18" width="14" style="14" hidden="1" customWidth="1"/>
    <col min="19" max="19" width="18.5703125" style="14" hidden="1" customWidth="1"/>
    <col min="20" max="20" width="10.7109375" style="14" hidden="1" customWidth="1"/>
    <col min="21" max="21" width="17.42578125" style="14" hidden="1" customWidth="1"/>
    <col min="22" max="22" width="11" style="14" hidden="1" customWidth="1"/>
    <col min="23" max="23" width="15.7109375" style="14" hidden="1" customWidth="1"/>
    <col min="24" max="24" width="12.28515625" style="14" hidden="1" customWidth="1"/>
    <col min="25" max="25" width="14.85546875" style="14" hidden="1" customWidth="1"/>
    <col min="26" max="26" width="13" style="14" hidden="1" customWidth="1"/>
    <col min="27" max="27" width="12.28515625" style="14" hidden="1" customWidth="1"/>
    <col min="28" max="28" width="10.7109375" style="14" hidden="1" customWidth="1"/>
    <col min="29" max="29" width="12.5703125" style="14" hidden="1" customWidth="1"/>
    <col min="30" max="16384" width="9.140625" style="5"/>
  </cols>
  <sheetData>
    <row r="1" spans="1:43" s="251" customFormat="1" ht="20.25" customHeight="1" x14ac:dyDescent="0.25">
      <c r="B1" s="252" t="s">
        <v>10</v>
      </c>
      <c r="C1" s="252"/>
      <c r="D1" s="277"/>
      <c r="E1" s="253"/>
      <c r="J1" s="254"/>
      <c r="K1" s="254"/>
      <c r="L1" s="254"/>
      <c r="V1" s="255"/>
      <c r="Z1" s="278"/>
      <c r="AB1" s="278"/>
      <c r="AE1" s="254"/>
      <c r="AQ1" s="279"/>
    </row>
    <row r="2" spans="1:43" s="251" customFormat="1" ht="19.5" customHeight="1" x14ac:dyDescent="0.25">
      <c r="B2" s="256" t="s">
        <v>9</v>
      </c>
      <c r="C2" s="252"/>
      <c r="D2" s="277"/>
      <c r="E2" s="253"/>
      <c r="J2" s="254"/>
      <c r="K2" s="254"/>
      <c r="L2" s="254"/>
      <c r="V2" s="255"/>
      <c r="Z2" s="278"/>
      <c r="AB2" s="278"/>
      <c r="AE2" s="254"/>
      <c r="AQ2" s="279"/>
    </row>
    <row r="3" spans="1:43" s="251" customFormat="1" ht="12" customHeight="1" x14ac:dyDescent="0.25">
      <c r="D3" s="253"/>
      <c r="E3" s="253"/>
      <c r="J3" s="254"/>
      <c r="K3" s="254"/>
      <c r="L3" s="254"/>
      <c r="V3" s="255"/>
      <c r="Z3" s="278"/>
      <c r="AB3" s="278"/>
      <c r="AE3" s="254"/>
      <c r="AQ3" s="279"/>
    </row>
    <row r="4" spans="1:43" s="252" customFormat="1" ht="20.25" customHeight="1" x14ac:dyDescent="0.3">
      <c r="A4" s="285" t="s">
        <v>2796</v>
      </c>
      <c r="B4" s="285"/>
      <c r="C4" s="285"/>
      <c r="D4" s="285"/>
      <c r="E4" s="285"/>
      <c r="F4" s="285"/>
      <c r="G4" s="285"/>
      <c r="H4" s="285"/>
      <c r="I4" s="285"/>
      <c r="J4" s="285"/>
      <c r="K4" s="285"/>
      <c r="L4" s="285"/>
      <c r="M4" s="285"/>
      <c r="N4" s="285"/>
      <c r="O4" s="285"/>
      <c r="P4" s="285"/>
      <c r="Q4" s="285"/>
      <c r="R4" s="285"/>
      <c r="S4" s="285"/>
      <c r="T4" s="281"/>
      <c r="U4" s="281"/>
      <c r="V4" s="281"/>
      <c r="W4" s="281"/>
      <c r="X4" s="281"/>
      <c r="Y4" s="281"/>
      <c r="Z4" s="281"/>
      <c r="AA4" s="281"/>
      <c r="AB4" s="281"/>
      <c r="AC4" s="281"/>
      <c r="AD4" s="281"/>
      <c r="AE4" s="281"/>
      <c r="AF4" s="281"/>
      <c r="AG4" s="281"/>
      <c r="AH4" s="281"/>
      <c r="AI4" s="281"/>
      <c r="AJ4" s="281"/>
      <c r="AK4" s="281"/>
      <c r="AL4" s="281"/>
      <c r="AM4" s="281"/>
      <c r="AQ4" s="280"/>
    </row>
    <row r="5" spans="1:43" s="252" customFormat="1" ht="20.25" customHeight="1" x14ac:dyDescent="0.3">
      <c r="A5" s="286" t="s">
        <v>2801</v>
      </c>
      <c r="B5" s="286"/>
      <c r="C5" s="286"/>
      <c r="D5" s="286"/>
      <c r="E5" s="286"/>
      <c r="F5" s="286"/>
      <c r="G5" s="286"/>
      <c r="H5" s="286"/>
      <c r="I5" s="286"/>
      <c r="J5" s="286"/>
      <c r="K5" s="286"/>
      <c r="L5" s="286"/>
      <c r="M5" s="286"/>
      <c r="N5" s="286"/>
      <c r="O5" s="286"/>
      <c r="P5" s="286"/>
      <c r="Q5" s="286"/>
      <c r="R5" s="286"/>
      <c r="S5" s="286"/>
      <c r="T5" s="276"/>
      <c r="U5" s="276"/>
      <c r="V5" s="276"/>
      <c r="W5" s="276"/>
      <c r="X5" s="276"/>
      <c r="Y5" s="276"/>
      <c r="Z5" s="276"/>
      <c r="AA5" s="276"/>
      <c r="AB5" s="276"/>
      <c r="AC5" s="276"/>
      <c r="AD5" s="276"/>
      <c r="AE5" s="276"/>
      <c r="AF5" s="276"/>
      <c r="AG5" s="276"/>
      <c r="AH5" s="276"/>
      <c r="AI5" s="276"/>
      <c r="AJ5" s="276"/>
      <c r="AK5" s="276"/>
      <c r="AL5" s="276"/>
      <c r="AM5" s="276"/>
      <c r="AQ5" s="280"/>
    </row>
    <row r="6" spans="1:43" s="19" customFormat="1" ht="17.25" customHeight="1" x14ac:dyDescent="0.3">
      <c r="A6" s="20"/>
      <c r="C6" s="21"/>
      <c r="D6" s="21"/>
      <c r="G6" s="36"/>
      <c r="K6" s="36"/>
      <c r="L6" s="22"/>
      <c r="O6" s="258"/>
      <c r="P6" s="260"/>
      <c r="Q6" s="258"/>
      <c r="R6" s="258"/>
      <c r="S6" s="258"/>
      <c r="T6" s="258"/>
      <c r="U6" s="258"/>
      <c r="V6" s="258"/>
      <c r="W6" s="258"/>
      <c r="X6" s="258"/>
      <c r="Y6" s="258"/>
      <c r="Z6" s="258"/>
      <c r="AA6" s="258"/>
      <c r="AB6" s="258"/>
      <c r="AC6" s="258"/>
    </row>
    <row r="7" spans="1:43" s="19" customFormat="1" ht="92.25" customHeight="1" x14ac:dyDescent="0.25">
      <c r="A7" s="30" t="s">
        <v>2761</v>
      </c>
      <c r="B7" s="30" t="s">
        <v>12</v>
      </c>
      <c r="C7" s="257" t="s">
        <v>11</v>
      </c>
      <c r="D7" s="56"/>
      <c r="E7" s="84" t="s">
        <v>0</v>
      </c>
      <c r="F7" s="30" t="s">
        <v>1</v>
      </c>
      <c r="G7" s="30" t="s">
        <v>2</v>
      </c>
      <c r="H7" s="30" t="s">
        <v>4</v>
      </c>
      <c r="I7" s="30" t="s">
        <v>2802</v>
      </c>
      <c r="J7" s="30" t="s">
        <v>2762</v>
      </c>
      <c r="K7" s="30" t="s">
        <v>18</v>
      </c>
      <c r="L7" s="32" t="s">
        <v>17</v>
      </c>
      <c r="M7" s="30" t="s">
        <v>15</v>
      </c>
      <c r="N7" s="30" t="s">
        <v>16</v>
      </c>
      <c r="O7" s="259" t="s">
        <v>5</v>
      </c>
      <c r="P7" s="259" t="s">
        <v>6</v>
      </c>
      <c r="Q7" s="259" t="s">
        <v>13</v>
      </c>
      <c r="R7" s="259" t="s">
        <v>14</v>
      </c>
      <c r="S7" s="259" t="s">
        <v>19</v>
      </c>
      <c r="T7" s="259" t="s">
        <v>56</v>
      </c>
      <c r="U7" s="259" t="s">
        <v>20</v>
      </c>
      <c r="V7" s="259" t="s">
        <v>25</v>
      </c>
      <c r="W7" s="259" t="s">
        <v>26</v>
      </c>
      <c r="X7" s="259" t="s">
        <v>27</v>
      </c>
      <c r="Y7" s="259" t="s">
        <v>28</v>
      </c>
      <c r="Z7" s="259" t="s">
        <v>29</v>
      </c>
      <c r="AA7" s="259" t="s">
        <v>21</v>
      </c>
      <c r="AB7" s="259" t="s">
        <v>22</v>
      </c>
      <c r="AC7" s="259" t="s">
        <v>23</v>
      </c>
      <c r="AD7" s="275">
        <f>SUBTOTAL(9,AD9:AD40)</f>
        <v>29</v>
      </c>
    </row>
    <row r="8" spans="1:43" s="264" customFormat="1" ht="30.75" customHeight="1" x14ac:dyDescent="0.25">
      <c r="A8" s="262" t="s">
        <v>2763</v>
      </c>
      <c r="B8" s="287" t="s">
        <v>2785</v>
      </c>
      <c r="C8" s="288"/>
      <c r="D8" s="288"/>
      <c r="E8" s="288"/>
      <c r="F8" s="288"/>
      <c r="G8" s="288"/>
      <c r="H8" s="288"/>
      <c r="I8" s="288"/>
      <c r="J8" s="289"/>
      <c r="K8" s="263" t="s">
        <v>2786</v>
      </c>
      <c r="L8" s="263"/>
      <c r="M8" s="263"/>
      <c r="N8" s="263"/>
      <c r="O8" s="263"/>
      <c r="P8" s="263"/>
      <c r="Q8" s="263"/>
      <c r="R8" s="263"/>
      <c r="S8" s="263"/>
      <c r="T8" s="263"/>
      <c r="U8" s="263"/>
      <c r="V8" s="263"/>
      <c r="W8" s="263"/>
      <c r="X8" s="263"/>
      <c r="Y8" s="263"/>
      <c r="Z8" s="263"/>
      <c r="AA8" s="263"/>
      <c r="AB8" s="263"/>
      <c r="AC8" s="263"/>
    </row>
    <row r="9" spans="1:43" s="264" customFormat="1" ht="57" customHeight="1" x14ac:dyDescent="0.25">
      <c r="A9" s="265">
        <v>1</v>
      </c>
      <c r="B9" s="265">
        <v>16055206</v>
      </c>
      <c r="C9" s="266" t="s">
        <v>2577</v>
      </c>
      <c r="D9" s="267" t="s">
        <v>83</v>
      </c>
      <c r="E9" s="268" t="s">
        <v>2578</v>
      </c>
      <c r="F9" s="269" t="s">
        <v>35</v>
      </c>
      <c r="G9" s="270" t="s">
        <v>39</v>
      </c>
      <c r="H9" s="270" t="s">
        <v>1578</v>
      </c>
      <c r="I9" s="269" t="s">
        <v>74</v>
      </c>
      <c r="J9" s="269" t="s">
        <v>2795</v>
      </c>
      <c r="K9" s="269" t="s">
        <v>490</v>
      </c>
      <c r="L9" s="265">
        <v>3.07</v>
      </c>
      <c r="M9" s="265">
        <v>8.8000000000000007</v>
      </c>
      <c r="N9" s="265" t="s">
        <v>2714</v>
      </c>
      <c r="O9" s="269" t="s">
        <v>760</v>
      </c>
      <c r="P9" s="269" t="s">
        <v>2662</v>
      </c>
      <c r="Q9" s="269" t="s">
        <v>1733</v>
      </c>
      <c r="R9" s="269" t="s">
        <v>448</v>
      </c>
      <c r="S9" s="269" t="s">
        <v>2663</v>
      </c>
      <c r="T9" s="265" t="s">
        <v>48</v>
      </c>
      <c r="U9" s="265" t="s">
        <v>2733</v>
      </c>
      <c r="V9" s="265" t="s">
        <v>806</v>
      </c>
      <c r="W9" s="265" t="s">
        <v>2734</v>
      </c>
      <c r="X9" s="265" t="s">
        <v>2735</v>
      </c>
      <c r="Y9" s="271" t="s">
        <v>2736</v>
      </c>
      <c r="Z9" s="265" t="s">
        <v>2737</v>
      </c>
      <c r="AA9" s="272" t="s">
        <v>2738</v>
      </c>
      <c r="AB9" s="273" t="s">
        <v>2579</v>
      </c>
      <c r="AC9" s="265" t="s">
        <v>2580</v>
      </c>
      <c r="AD9" s="274">
        <v>1</v>
      </c>
      <c r="AE9" s="274"/>
    </row>
    <row r="10" spans="1:43" s="264" customFormat="1" ht="30.75" customHeight="1" x14ac:dyDescent="0.25">
      <c r="A10" s="262" t="s">
        <v>2764</v>
      </c>
      <c r="B10" s="287" t="s">
        <v>2790</v>
      </c>
      <c r="C10" s="288"/>
      <c r="D10" s="288"/>
      <c r="E10" s="288"/>
      <c r="F10" s="288"/>
      <c r="G10" s="288"/>
      <c r="H10" s="288"/>
      <c r="I10" s="288"/>
      <c r="J10" s="289"/>
      <c r="K10" s="263" t="s">
        <v>2791</v>
      </c>
      <c r="L10" s="263"/>
      <c r="M10" s="263"/>
      <c r="N10" s="263"/>
      <c r="O10" s="263"/>
      <c r="P10" s="263"/>
      <c r="Q10" s="263"/>
      <c r="R10" s="263"/>
      <c r="S10" s="263"/>
      <c r="T10" s="263"/>
      <c r="U10" s="263"/>
      <c r="V10" s="263"/>
      <c r="W10" s="263"/>
      <c r="X10" s="263"/>
      <c r="Y10" s="263"/>
      <c r="Z10" s="263"/>
      <c r="AA10" s="263"/>
      <c r="AB10" s="263"/>
      <c r="AC10" s="263"/>
      <c r="AD10" s="274"/>
    </row>
    <row r="11" spans="1:43" s="264" customFormat="1" ht="72" customHeight="1" x14ac:dyDescent="0.25">
      <c r="A11" s="265">
        <v>1</v>
      </c>
      <c r="B11" s="265">
        <v>15055264</v>
      </c>
      <c r="C11" s="266" t="s">
        <v>72</v>
      </c>
      <c r="D11" s="267" t="s">
        <v>2621</v>
      </c>
      <c r="E11" s="268" t="s">
        <v>2623</v>
      </c>
      <c r="F11" s="269" t="s">
        <v>147</v>
      </c>
      <c r="G11" s="270" t="s">
        <v>39</v>
      </c>
      <c r="H11" s="270" t="s">
        <v>55</v>
      </c>
      <c r="I11" s="269" t="s">
        <v>66</v>
      </c>
      <c r="J11" s="269" t="s">
        <v>2794</v>
      </c>
      <c r="K11" s="269" t="s">
        <v>60</v>
      </c>
      <c r="L11" s="265">
        <v>3.09</v>
      </c>
      <c r="M11" s="265">
        <v>8.6</v>
      </c>
      <c r="N11" s="265" t="s">
        <v>2714</v>
      </c>
      <c r="O11" s="269">
        <v>60340102</v>
      </c>
      <c r="P11" s="269" t="s">
        <v>2624</v>
      </c>
      <c r="Q11" s="269" t="s">
        <v>2625</v>
      </c>
      <c r="R11" s="269" t="s">
        <v>1441</v>
      </c>
      <c r="S11" s="269" t="s">
        <v>2626</v>
      </c>
      <c r="T11" s="265" t="s">
        <v>33</v>
      </c>
      <c r="U11" s="265" t="s">
        <v>2752</v>
      </c>
      <c r="V11" s="265" t="s">
        <v>879</v>
      </c>
      <c r="W11" s="265" t="s">
        <v>2716</v>
      </c>
      <c r="X11" s="265" t="s">
        <v>2717</v>
      </c>
      <c r="Y11" s="271" t="s">
        <v>871</v>
      </c>
      <c r="Z11" s="265" t="s">
        <v>921</v>
      </c>
      <c r="AA11" s="272" t="s">
        <v>2718</v>
      </c>
      <c r="AB11" s="273" t="s">
        <v>2710</v>
      </c>
      <c r="AC11" s="265" t="s">
        <v>2627</v>
      </c>
      <c r="AD11" s="274">
        <v>1</v>
      </c>
      <c r="AE11" s="274"/>
    </row>
    <row r="12" spans="1:43" s="264" customFormat="1" ht="64.5" customHeight="1" x14ac:dyDescent="0.25">
      <c r="A12" s="265">
        <v>2</v>
      </c>
      <c r="B12" s="265">
        <v>15055293</v>
      </c>
      <c r="C12" s="266" t="s">
        <v>45</v>
      </c>
      <c r="D12" s="267" t="s">
        <v>435</v>
      </c>
      <c r="E12" s="268" t="s">
        <v>2571</v>
      </c>
      <c r="F12" s="269" t="s">
        <v>214</v>
      </c>
      <c r="G12" s="270" t="s">
        <v>39</v>
      </c>
      <c r="H12" s="270" t="s">
        <v>55</v>
      </c>
      <c r="I12" s="269" t="s">
        <v>66</v>
      </c>
      <c r="J12" s="269" t="s">
        <v>2794</v>
      </c>
      <c r="K12" s="269" t="s">
        <v>60</v>
      </c>
      <c r="L12" s="265">
        <v>2.86</v>
      </c>
      <c r="M12" s="265">
        <v>8.8000000000000007</v>
      </c>
      <c r="N12" s="265" t="s">
        <v>2714</v>
      </c>
      <c r="O12" s="269">
        <v>60340102</v>
      </c>
      <c r="P12" s="269" t="s">
        <v>2573</v>
      </c>
      <c r="Q12" s="269" t="s">
        <v>871</v>
      </c>
      <c r="R12" s="269" t="s">
        <v>377</v>
      </c>
      <c r="S12" s="269" t="s">
        <v>2574</v>
      </c>
      <c r="T12" s="265" t="s">
        <v>33</v>
      </c>
      <c r="U12" s="265" t="s">
        <v>2729</v>
      </c>
      <c r="V12" s="265" t="s">
        <v>935</v>
      </c>
      <c r="W12" s="265" t="s">
        <v>2730</v>
      </c>
      <c r="X12" s="265" t="s">
        <v>2731</v>
      </c>
      <c r="Y12" s="271" t="s">
        <v>770</v>
      </c>
      <c r="Z12" s="265" t="s">
        <v>515</v>
      </c>
      <c r="AA12" s="272" t="s">
        <v>2732</v>
      </c>
      <c r="AB12" s="273" t="s">
        <v>2575</v>
      </c>
      <c r="AC12" s="265" t="s">
        <v>2576</v>
      </c>
      <c r="AD12" s="274">
        <v>1</v>
      </c>
      <c r="AE12" s="274"/>
    </row>
    <row r="13" spans="1:43" s="264" customFormat="1" ht="57" customHeight="1" x14ac:dyDescent="0.25">
      <c r="A13" s="265">
        <v>3</v>
      </c>
      <c r="B13" s="265">
        <v>16055048</v>
      </c>
      <c r="C13" s="266" t="s">
        <v>2563</v>
      </c>
      <c r="D13" s="267" t="s">
        <v>304</v>
      </c>
      <c r="E13" s="268" t="s">
        <v>2564</v>
      </c>
      <c r="F13" s="269" t="s">
        <v>221</v>
      </c>
      <c r="G13" s="270" t="s">
        <v>34</v>
      </c>
      <c r="H13" s="270" t="s">
        <v>1578</v>
      </c>
      <c r="I13" s="269" t="s">
        <v>66</v>
      </c>
      <c r="J13" s="269" t="s">
        <v>2794</v>
      </c>
      <c r="K13" s="269" t="s">
        <v>649</v>
      </c>
      <c r="L13" s="265">
        <v>2.96</v>
      </c>
      <c r="M13" s="265">
        <v>8.6999999999999993</v>
      </c>
      <c r="N13" s="265" t="s">
        <v>2714</v>
      </c>
      <c r="O13" s="269">
        <v>60340102</v>
      </c>
      <c r="P13" s="269" t="s">
        <v>2656</v>
      </c>
      <c r="Q13" s="269" t="s">
        <v>782</v>
      </c>
      <c r="R13" s="269" t="s">
        <v>319</v>
      </c>
      <c r="S13" s="269" t="s">
        <v>2657</v>
      </c>
      <c r="T13" s="265" t="s">
        <v>33</v>
      </c>
      <c r="U13" s="265" t="s">
        <v>2725</v>
      </c>
      <c r="V13" s="265" t="s">
        <v>730</v>
      </c>
      <c r="W13" s="265" t="s">
        <v>1058</v>
      </c>
      <c r="X13" s="265" t="s">
        <v>1752</v>
      </c>
      <c r="Y13" s="271" t="s">
        <v>1584</v>
      </c>
      <c r="Z13" s="265" t="s">
        <v>2726</v>
      </c>
      <c r="AA13" s="272" t="s">
        <v>2727</v>
      </c>
      <c r="AB13" s="273" t="s">
        <v>2565</v>
      </c>
      <c r="AC13" s="265" t="s">
        <v>2566</v>
      </c>
      <c r="AD13" s="274">
        <v>1</v>
      </c>
      <c r="AE13" s="274"/>
    </row>
    <row r="14" spans="1:43" s="264" customFormat="1" ht="57" customHeight="1" x14ac:dyDescent="0.25">
      <c r="A14" s="265">
        <v>4</v>
      </c>
      <c r="B14" s="265">
        <v>16055054</v>
      </c>
      <c r="C14" s="266" t="s">
        <v>638</v>
      </c>
      <c r="D14" s="267" t="s">
        <v>122</v>
      </c>
      <c r="E14" s="268" t="s">
        <v>2590</v>
      </c>
      <c r="F14" s="269" t="s">
        <v>35</v>
      </c>
      <c r="G14" s="270" t="s">
        <v>39</v>
      </c>
      <c r="H14" s="270" t="s">
        <v>1578</v>
      </c>
      <c r="I14" s="269" t="s">
        <v>66</v>
      </c>
      <c r="J14" s="269" t="s">
        <v>2794</v>
      </c>
      <c r="K14" s="269" t="s">
        <v>649</v>
      </c>
      <c r="L14" s="265">
        <v>3.05</v>
      </c>
      <c r="M14" s="265">
        <v>8.8000000000000007</v>
      </c>
      <c r="N14" s="265" t="s">
        <v>2714</v>
      </c>
      <c r="O14" s="269">
        <v>60340102</v>
      </c>
      <c r="P14" s="269" t="s">
        <v>2670</v>
      </c>
      <c r="Q14" s="269" t="s">
        <v>1819</v>
      </c>
      <c r="R14" s="269" t="s">
        <v>906</v>
      </c>
      <c r="S14" s="269" t="s">
        <v>2671</v>
      </c>
      <c r="T14" s="265" t="s">
        <v>33</v>
      </c>
      <c r="U14" s="265" t="s">
        <v>2741</v>
      </c>
      <c r="V14" s="265" t="s">
        <v>935</v>
      </c>
      <c r="W14" s="265" t="s">
        <v>515</v>
      </c>
      <c r="X14" s="265" t="s">
        <v>2730</v>
      </c>
      <c r="Y14" s="271" t="s">
        <v>770</v>
      </c>
      <c r="Z14" s="265" t="s">
        <v>2731</v>
      </c>
      <c r="AA14" s="272" t="s">
        <v>2732</v>
      </c>
      <c r="AB14" s="273" t="s">
        <v>2591</v>
      </c>
      <c r="AC14" s="265" t="s">
        <v>2592</v>
      </c>
      <c r="AD14" s="274">
        <v>1</v>
      </c>
      <c r="AE14" s="274"/>
    </row>
    <row r="15" spans="1:43" s="264" customFormat="1" ht="57" customHeight="1" x14ac:dyDescent="0.25">
      <c r="A15" s="265">
        <v>5</v>
      </c>
      <c r="B15" s="265">
        <v>16055227</v>
      </c>
      <c r="C15" s="266" t="s">
        <v>2698</v>
      </c>
      <c r="D15" s="267" t="s">
        <v>70</v>
      </c>
      <c r="E15" s="268" t="s">
        <v>2699</v>
      </c>
      <c r="F15" s="269" t="s">
        <v>221</v>
      </c>
      <c r="G15" s="270" t="s">
        <v>39</v>
      </c>
      <c r="H15" s="270" t="s">
        <v>1578</v>
      </c>
      <c r="I15" s="269" t="s">
        <v>66</v>
      </c>
      <c r="J15" s="269" t="s">
        <v>2794</v>
      </c>
      <c r="K15" s="269" t="s">
        <v>490</v>
      </c>
      <c r="L15" s="265">
        <v>3.26</v>
      </c>
      <c r="M15" s="265">
        <v>8.8000000000000007</v>
      </c>
      <c r="N15" s="265" t="s">
        <v>2714</v>
      </c>
      <c r="O15" s="269" t="s">
        <v>1579</v>
      </c>
      <c r="P15" s="269" t="s">
        <v>2755</v>
      </c>
      <c r="Q15" s="269" t="s">
        <v>713</v>
      </c>
      <c r="R15" s="269" t="s">
        <v>596</v>
      </c>
      <c r="S15" s="269" t="s">
        <v>2756</v>
      </c>
      <c r="T15" s="265" t="s">
        <v>33</v>
      </c>
      <c r="U15" s="265" t="s">
        <v>2757</v>
      </c>
      <c r="V15" s="265" t="s">
        <v>879</v>
      </c>
      <c r="W15" s="265" t="s">
        <v>2717</v>
      </c>
      <c r="X15" s="265" t="s">
        <v>921</v>
      </c>
      <c r="Y15" s="271" t="s">
        <v>871</v>
      </c>
      <c r="Z15" s="265" t="s">
        <v>2716</v>
      </c>
      <c r="AA15" s="272" t="s">
        <v>2718</v>
      </c>
      <c r="AB15" s="273" t="s">
        <v>2700</v>
      </c>
      <c r="AC15" s="265" t="s">
        <v>2701</v>
      </c>
      <c r="AD15" s="274">
        <v>1</v>
      </c>
      <c r="AE15" s="274"/>
    </row>
    <row r="16" spans="1:43" s="264" customFormat="1" ht="57" customHeight="1" x14ac:dyDescent="0.25">
      <c r="A16" s="265">
        <v>6</v>
      </c>
      <c r="B16" s="265">
        <v>16055229</v>
      </c>
      <c r="C16" s="266" t="s">
        <v>2584</v>
      </c>
      <c r="D16" s="267" t="s">
        <v>2585</v>
      </c>
      <c r="E16" s="268" t="s">
        <v>2586</v>
      </c>
      <c r="F16" s="269" t="s">
        <v>212</v>
      </c>
      <c r="G16" s="270" t="s">
        <v>34</v>
      </c>
      <c r="H16" s="270" t="s">
        <v>1578</v>
      </c>
      <c r="I16" s="269" t="s">
        <v>66</v>
      </c>
      <c r="J16" s="269" t="s">
        <v>2794</v>
      </c>
      <c r="K16" s="269" t="s">
        <v>490</v>
      </c>
      <c r="L16" s="265">
        <v>3.05</v>
      </c>
      <c r="M16" s="265">
        <v>8.9</v>
      </c>
      <c r="N16" s="265" t="s">
        <v>2714</v>
      </c>
      <c r="O16" s="269" t="s">
        <v>1579</v>
      </c>
      <c r="P16" s="269" t="s">
        <v>2668</v>
      </c>
      <c r="Q16" s="269" t="s">
        <v>1819</v>
      </c>
      <c r="R16" s="269" t="s">
        <v>906</v>
      </c>
      <c r="S16" s="269" t="s">
        <v>2669</v>
      </c>
      <c r="T16" s="265" t="s">
        <v>33</v>
      </c>
      <c r="U16" s="265" t="s">
        <v>2740</v>
      </c>
      <c r="V16" s="265" t="s">
        <v>935</v>
      </c>
      <c r="W16" s="265" t="s">
        <v>2731</v>
      </c>
      <c r="X16" s="265" t="s">
        <v>515</v>
      </c>
      <c r="Y16" s="271" t="s">
        <v>770</v>
      </c>
      <c r="Z16" s="265" t="s">
        <v>2730</v>
      </c>
      <c r="AA16" s="272" t="s">
        <v>2732</v>
      </c>
      <c r="AB16" s="273" t="s">
        <v>2587</v>
      </c>
      <c r="AC16" s="265" t="s">
        <v>2588</v>
      </c>
      <c r="AD16" s="274">
        <v>1</v>
      </c>
      <c r="AE16" s="274"/>
    </row>
    <row r="17" spans="1:31" s="264" customFormat="1" ht="69.75" customHeight="1" x14ac:dyDescent="0.25">
      <c r="A17" s="265">
        <v>7</v>
      </c>
      <c r="B17" s="265">
        <v>16055234</v>
      </c>
      <c r="C17" s="266" t="s">
        <v>2539</v>
      </c>
      <c r="D17" s="267" t="s">
        <v>2540</v>
      </c>
      <c r="E17" s="268" t="s">
        <v>2541</v>
      </c>
      <c r="F17" s="269" t="s">
        <v>209</v>
      </c>
      <c r="G17" s="270" t="s">
        <v>39</v>
      </c>
      <c r="H17" s="270" t="s">
        <v>1578</v>
      </c>
      <c r="I17" s="269" t="s">
        <v>66</v>
      </c>
      <c r="J17" s="269" t="s">
        <v>2794</v>
      </c>
      <c r="K17" s="269" t="s">
        <v>490</v>
      </c>
      <c r="L17" s="265">
        <v>3.18</v>
      </c>
      <c r="M17" s="265">
        <v>8.6</v>
      </c>
      <c r="N17" s="265" t="s">
        <v>2714</v>
      </c>
      <c r="O17" s="269" t="s">
        <v>1579</v>
      </c>
      <c r="P17" s="269" t="s">
        <v>2634</v>
      </c>
      <c r="Q17" s="269" t="s">
        <v>2635</v>
      </c>
      <c r="R17" s="269" t="s">
        <v>2636</v>
      </c>
      <c r="S17" s="269" t="s">
        <v>2637</v>
      </c>
      <c r="T17" s="265" t="s">
        <v>48</v>
      </c>
      <c r="U17" s="265" t="s">
        <v>2715</v>
      </c>
      <c r="V17" s="265" t="s">
        <v>879</v>
      </c>
      <c r="W17" s="265" t="s">
        <v>2716</v>
      </c>
      <c r="X17" s="265" t="s">
        <v>2717</v>
      </c>
      <c r="Y17" s="271" t="s">
        <v>871</v>
      </c>
      <c r="Z17" s="265" t="s">
        <v>921</v>
      </c>
      <c r="AA17" s="272" t="s">
        <v>2718</v>
      </c>
      <c r="AB17" s="273" t="s">
        <v>2542</v>
      </c>
      <c r="AC17" s="265" t="s">
        <v>2543</v>
      </c>
      <c r="AD17" s="274">
        <v>1</v>
      </c>
      <c r="AE17" s="274"/>
    </row>
    <row r="18" spans="1:31" s="264" customFormat="1" ht="57" customHeight="1" x14ac:dyDescent="0.25">
      <c r="A18" s="265">
        <v>8</v>
      </c>
      <c r="B18" s="265">
        <v>16055239</v>
      </c>
      <c r="C18" s="266" t="s">
        <v>119</v>
      </c>
      <c r="D18" s="267" t="s">
        <v>266</v>
      </c>
      <c r="E18" s="268" t="s">
        <v>2610</v>
      </c>
      <c r="F18" s="269" t="s">
        <v>67</v>
      </c>
      <c r="G18" s="270" t="s">
        <v>39</v>
      </c>
      <c r="H18" s="270" t="s">
        <v>1578</v>
      </c>
      <c r="I18" s="269" t="s">
        <v>66</v>
      </c>
      <c r="J18" s="269" t="s">
        <v>2794</v>
      </c>
      <c r="K18" s="269" t="s">
        <v>490</v>
      </c>
      <c r="L18" s="265">
        <v>3.43</v>
      </c>
      <c r="M18" s="265">
        <v>8.9</v>
      </c>
      <c r="N18" s="265" t="s">
        <v>2714</v>
      </c>
      <c r="O18" s="269" t="s">
        <v>1579</v>
      </c>
      <c r="P18" s="269" t="s">
        <v>2687</v>
      </c>
      <c r="Q18" s="269" t="s">
        <v>871</v>
      </c>
      <c r="R18" s="269" t="s">
        <v>596</v>
      </c>
      <c r="S18" s="269" t="s">
        <v>2688</v>
      </c>
      <c r="T18" s="265" t="s">
        <v>33</v>
      </c>
      <c r="U18" s="265" t="s">
        <v>2747</v>
      </c>
      <c r="V18" s="265" t="s">
        <v>935</v>
      </c>
      <c r="W18" s="265" t="s">
        <v>2730</v>
      </c>
      <c r="X18" s="265" t="s">
        <v>2731</v>
      </c>
      <c r="Y18" s="271" t="s">
        <v>770</v>
      </c>
      <c r="Z18" s="265" t="s">
        <v>515</v>
      </c>
      <c r="AA18" s="272" t="s">
        <v>2732</v>
      </c>
      <c r="AB18" s="273" t="s">
        <v>2611</v>
      </c>
      <c r="AC18" s="265" t="s">
        <v>2612</v>
      </c>
      <c r="AD18" s="274">
        <v>1</v>
      </c>
      <c r="AE18" s="274"/>
    </row>
    <row r="19" spans="1:31" s="264" customFormat="1" ht="57" customHeight="1" x14ac:dyDescent="0.25">
      <c r="A19" s="265">
        <v>9</v>
      </c>
      <c r="B19" s="265">
        <v>16055267</v>
      </c>
      <c r="C19" s="266" t="s">
        <v>2544</v>
      </c>
      <c r="D19" s="267" t="s">
        <v>166</v>
      </c>
      <c r="E19" s="268" t="s">
        <v>2545</v>
      </c>
      <c r="F19" s="269" t="s">
        <v>219</v>
      </c>
      <c r="G19" s="270" t="s">
        <v>39</v>
      </c>
      <c r="H19" s="270" t="s">
        <v>1578</v>
      </c>
      <c r="I19" s="269" t="s">
        <v>66</v>
      </c>
      <c r="J19" s="269" t="s">
        <v>2794</v>
      </c>
      <c r="K19" s="269" t="s">
        <v>490</v>
      </c>
      <c r="L19" s="265">
        <v>3.17</v>
      </c>
      <c r="M19" s="265">
        <v>8.6</v>
      </c>
      <c r="N19" s="265" t="s">
        <v>2714</v>
      </c>
      <c r="O19" s="269" t="s">
        <v>1579</v>
      </c>
      <c r="P19" s="269" t="s">
        <v>2639</v>
      </c>
      <c r="Q19" s="269" t="s">
        <v>875</v>
      </c>
      <c r="R19" s="269" t="s">
        <v>596</v>
      </c>
      <c r="S19" s="269" t="s">
        <v>2640</v>
      </c>
      <c r="T19" s="265" t="s">
        <v>33</v>
      </c>
      <c r="U19" s="265" t="s">
        <v>2719</v>
      </c>
      <c r="V19" s="265" t="s">
        <v>879</v>
      </c>
      <c r="W19" s="265" t="s">
        <v>921</v>
      </c>
      <c r="X19" s="265" t="s">
        <v>2716</v>
      </c>
      <c r="Y19" s="271" t="s">
        <v>871</v>
      </c>
      <c r="Z19" s="265" t="s">
        <v>2717</v>
      </c>
      <c r="AA19" s="272" t="s">
        <v>2718</v>
      </c>
      <c r="AB19" s="273" t="s">
        <v>2546</v>
      </c>
      <c r="AC19" s="265" t="s">
        <v>2547</v>
      </c>
      <c r="AD19" s="274">
        <v>1</v>
      </c>
      <c r="AE19" s="274"/>
    </row>
    <row r="20" spans="1:31" s="264" customFormat="1" ht="57.75" customHeight="1" x14ac:dyDescent="0.25">
      <c r="A20" s="265">
        <v>10</v>
      </c>
      <c r="B20" s="265">
        <v>16055289</v>
      </c>
      <c r="C20" s="266" t="s">
        <v>186</v>
      </c>
      <c r="D20" s="267" t="s">
        <v>79</v>
      </c>
      <c r="E20" s="268" t="s">
        <v>2596</v>
      </c>
      <c r="F20" s="269" t="s">
        <v>35</v>
      </c>
      <c r="G20" s="270" t="s">
        <v>39</v>
      </c>
      <c r="H20" s="270" t="s">
        <v>1578</v>
      </c>
      <c r="I20" s="269" t="s">
        <v>66</v>
      </c>
      <c r="J20" s="269" t="s">
        <v>2794</v>
      </c>
      <c r="K20" s="269" t="s">
        <v>490</v>
      </c>
      <c r="L20" s="265">
        <v>3.01</v>
      </c>
      <c r="M20" s="265">
        <v>8.9</v>
      </c>
      <c r="N20" s="265" t="s">
        <v>2714</v>
      </c>
      <c r="O20" s="269" t="s">
        <v>1579</v>
      </c>
      <c r="P20" s="269" t="s">
        <v>2676</v>
      </c>
      <c r="Q20" s="269" t="s">
        <v>875</v>
      </c>
      <c r="R20" s="269" t="s">
        <v>596</v>
      </c>
      <c r="S20" s="269" t="s">
        <v>2677</v>
      </c>
      <c r="T20" s="265" t="s">
        <v>33</v>
      </c>
      <c r="U20" s="265" t="s">
        <v>2743</v>
      </c>
      <c r="V20" s="265" t="s">
        <v>935</v>
      </c>
      <c r="W20" s="265" t="s">
        <v>2731</v>
      </c>
      <c r="X20" s="265" t="s">
        <v>515</v>
      </c>
      <c r="Y20" s="271" t="s">
        <v>770</v>
      </c>
      <c r="Z20" s="265" t="s">
        <v>2730</v>
      </c>
      <c r="AA20" s="272" t="s">
        <v>2732</v>
      </c>
      <c r="AB20" s="273" t="s">
        <v>2597</v>
      </c>
      <c r="AC20" s="265" t="s">
        <v>2598</v>
      </c>
      <c r="AD20" s="274">
        <v>1</v>
      </c>
      <c r="AE20" s="274"/>
    </row>
    <row r="21" spans="1:31" s="264" customFormat="1" ht="57.75" customHeight="1" x14ac:dyDescent="0.25">
      <c r="A21" s="265">
        <v>11</v>
      </c>
      <c r="B21" s="265">
        <v>16055298</v>
      </c>
      <c r="C21" s="266" t="s">
        <v>2599</v>
      </c>
      <c r="D21" s="267" t="s">
        <v>65</v>
      </c>
      <c r="E21" s="268" t="s">
        <v>2600</v>
      </c>
      <c r="F21" s="269" t="s">
        <v>35</v>
      </c>
      <c r="G21" s="270" t="s">
        <v>34</v>
      </c>
      <c r="H21" s="270" t="s">
        <v>1578</v>
      </c>
      <c r="I21" s="269" t="s">
        <v>66</v>
      </c>
      <c r="J21" s="269" t="s">
        <v>2794</v>
      </c>
      <c r="K21" s="269" t="s">
        <v>490</v>
      </c>
      <c r="L21" s="265">
        <v>3.34</v>
      </c>
      <c r="M21" s="265">
        <v>8.9</v>
      </c>
      <c r="N21" s="265" t="s">
        <v>2714</v>
      </c>
      <c r="O21" s="269" t="s">
        <v>1579</v>
      </c>
      <c r="P21" s="269" t="s">
        <v>2679</v>
      </c>
      <c r="Q21" s="269" t="s">
        <v>935</v>
      </c>
      <c r="R21" s="269" t="s">
        <v>596</v>
      </c>
      <c r="S21" s="269" t="s">
        <v>2680</v>
      </c>
      <c r="T21" s="265" t="s">
        <v>33</v>
      </c>
      <c r="U21" s="265" t="s">
        <v>2744</v>
      </c>
      <c r="V21" s="265" t="s">
        <v>730</v>
      </c>
      <c r="W21" s="265" t="s">
        <v>2726</v>
      </c>
      <c r="X21" s="265" t="s">
        <v>1058</v>
      </c>
      <c r="Y21" s="271" t="s">
        <v>1584</v>
      </c>
      <c r="Z21" s="265" t="s">
        <v>1752</v>
      </c>
      <c r="AA21" s="272" t="s">
        <v>2727</v>
      </c>
      <c r="AB21" s="273" t="s">
        <v>2601</v>
      </c>
      <c r="AC21" s="265" t="s">
        <v>2602</v>
      </c>
      <c r="AD21" s="274">
        <v>1</v>
      </c>
      <c r="AE21" s="274"/>
    </row>
    <row r="22" spans="1:31" s="264" customFormat="1" ht="57.75" customHeight="1" x14ac:dyDescent="0.25">
      <c r="A22" s="265">
        <v>12</v>
      </c>
      <c r="B22" s="265">
        <v>16055299</v>
      </c>
      <c r="C22" s="266" t="s">
        <v>211</v>
      </c>
      <c r="D22" s="267" t="s">
        <v>2567</v>
      </c>
      <c r="E22" s="268" t="s">
        <v>2568</v>
      </c>
      <c r="F22" s="269" t="s">
        <v>212</v>
      </c>
      <c r="G22" s="270" t="s">
        <v>34</v>
      </c>
      <c r="H22" s="270" t="s">
        <v>1578</v>
      </c>
      <c r="I22" s="269" t="s">
        <v>66</v>
      </c>
      <c r="J22" s="269" t="s">
        <v>2794</v>
      </c>
      <c r="K22" s="269" t="s">
        <v>490</v>
      </c>
      <c r="L22" s="265">
        <v>3.04</v>
      </c>
      <c r="M22" s="265">
        <v>8.5</v>
      </c>
      <c r="N22" s="265" t="s">
        <v>2714</v>
      </c>
      <c r="O22" s="269" t="s">
        <v>1579</v>
      </c>
      <c r="P22" s="269" t="s">
        <v>2659</v>
      </c>
      <c r="Q22" s="269" t="s">
        <v>935</v>
      </c>
      <c r="R22" s="269" t="s">
        <v>596</v>
      </c>
      <c r="S22" s="269" t="s">
        <v>2660</v>
      </c>
      <c r="T22" s="265" t="s">
        <v>33</v>
      </c>
      <c r="U22" s="265" t="s">
        <v>2728</v>
      </c>
      <c r="V22" s="265" t="s">
        <v>730</v>
      </c>
      <c r="W22" s="265" t="s">
        <v>1752</v>
      </c>
      <c r="X22" s="265" t="s">
        <v>2726</v>
      </c>
      <c r="Y22" s="271" t="s">
        <v>1584</v>
      </c>
      <c r="Z22" s="265" t="s">
        <v>1058</v>
      </c>
      <c r="AA22" s="272" t="s">
        <v>2727</v>
      </c>
      <c r="AB22" s="273" t="s">
        <v>2709</v>
      </c>
      <c r="AC22" s="265" t="s">
        <v>2570</v>
      </c>
      <c r="AD22" s="274">
        <v>1</v>
      </c>
      <c r="AE22" s="274"/>
    </row>
    <row r="23" spans="1:31" s="264" customFormat="1" ht="57.75" customHeight="1" x14ac:dyDescent="0.25">
      <c r="A23" s="265">
        <v>13</v>
      </c>
      <c r="B23" s="265">
        <v>16055305</v>
      </c>
      <c r="C23" s="266" t="s">
        <v>1326</v>
      </c>
      <c r="D23" s="267" t="s">
        <v>173</v>
      </c>
      <c r="E23" s="268" t="s">
        <v>2613</v>
      </c>
      <c r="F23" s="269" t="s">
        <v>35</v>
      </c>
      <c r="G23" s="270" t="s">
        <v>39</v>
      </c>
      <c r="H23" s="270" t="s">
        <v>1578</v>
      </c>
      <c r="I23" s="269" t="s">
        <v>66</v>
      </c>
      <c r="J23" s="269" t="s">
        <v>2794</v>
      </c>
      <c r="K23" s="269" t="s">
        <v>490</v>
      </c>
      <c r="L23" s="265">
        <v>3.28</v>
      </c>
      <c r="M23" s="265">
        <v>8.9</v>
      </c>
      <c r="N23" s="265" t="s">
        <v>2714</v>
      </c>
      <c r="O23" s="269" t="s">
        <v>1579</v>
      </c>
      <c r="P23" s="269" t="s">
        <v>2689</v>
      </c>
      <c r="Q23" s="269" t="s">
        <v>713</v>
      </c>
      <c r="R23" s="269" t="s">
        <v>596</v>
      </c>
      <c r="S23" s="269" t="s">
        <v>2690</v>
      </c>
      <c r="T23" s="265" t="s">
        <v>33</v>
      </c>
      <c r="U23" s="265" t="s">
        <v>2748</v>
      </c>
      <c r="V23" s="265" t="s">
        <v>730</v>
      </c>
      <c r="W23" s="265" t="s">
        <v>2726</v>
      </c>
      <c r="X23" s="265" t="s">
        <v>1058</v>
      </c>
      <c r="Y23" s="271" t="s">
        <v>1584</v>
      </c>
      <c r="Z23" s="265" t="s">
        <v>1752</v>
      </c>
      <c r="AA23" s="272" t="s">
        <v>2727</v>
      </c>
      <c r="AB23" s="273" t="s">
        <v>2614</v>
      </c>
      <c r="AC23" s="265" t="s">
        <v>2615</v>
      </c>
      <c r="AD23" s="274">
        <v>1</v>
      </c>
      <c r="AE23" s="274"/>
    </row>
    <row r="24" spans="1:31" s="264" customFormat="1" ht="57.75" customHeight="1" x14ac:dyDescent="0.25">
      <c r="A24" s="265">
        <v>14</v>
      </c>
      <c r="B24" s="265">
        <v>16055311</v>
      </c>
      <c r="C24" s="266" t="s">
        <v>1371</v>
      </c>
      <c r="D24" s="267" t="s">
        <v>422</v>
      </c>
      <c r="E24" s="268" t="s">
        <v>2593</v>
      </c>
      <c r="F24" s="269" t="s">
        <v>209</v>
      </c>
      <c r="G24" s="270" t="s">
        <v>34</v>
      </c>
      <c r="H24" s="270" t="s">
        <v>1578</v>
      </c>
      <c r="I24" s="269" t="s">
        <v>66</v>
      </c>
      <c r="J24" s="269" t="s">
        <v>2794</v>
      </c>
      <c r="K24" s="269" t="s">
        <v>490</v>
      </c>
      <c r="L24" s="265">
        <v>3.18</v>
      </c>
      <c r="M24" s="265">
        <v>8.5</v>
      </c>
      <c r="N24" s="265" t="s">
        <v>2714</v>
      </c>
      <c r="O24" s="269" t="s">
        <v>1579</v>
      </c>
      <c r="P24" s="269" t="s">
        <v>2673</v>
      </c>
      <c r="Q24" s="269" t="s">
        <v>935</v>
      </c>
      <c r="R24" s="269" t="s">
        <v>596</v>
      </c>
      <c r="S24" s="269" t="s">
        <v>2674</v>
      </c>
      <c r="T24" s="265" t="s">
        <v>33</v>
      </c>
      <c r="U24" s="265" t="s">
        <v>2742</v>
      </c>
      <c r="V24" s="265" t="s">
        <v>730</v>
      </c>
      <c r="W24" s="265" t="s">
        <v>1058</v>
      </c>
      <c r="X24" s="265" t="s">
        <v>1752</v>
      </c>
      <c r="Y24" s="271" t="s">
        <v>1584</v>
      </c>
      <c r="Z24" s="265" t="s">
        <v>2726</v>
      </c>
      <c r="AA24" s="272" t="s">
        <v>2727</v>
      </c>
      <c r="AB24" s="273" t="s">
        <v>2594</v>
      </c>
      <c r="AC24" s="265" t="s">
        <v>2595</v>
      </c>
      <c r="AD24" s="274">
        <v>1</v>
      </c>
      <c r="AE24" s="274"/>
    </row>
    <row r="25" spans="1:31" s="264" customFormat="1" ht="30.75" customHeight="1" x14ac:dyDescent="0.25">
      <c r="A25" s="262" t="s">
        <v>2789</v>
      </c>
      <c r="B25" s="287" t="s">
        <v>2793</v>
      </c>
      <c r="C25" s="288"/>
      <c r="D25" s="288"/>
      <c r="E25" s="288"/>
      <c r="F25" s="288"/>
      <c r="G25" s="288"/>
      <c r="H25" s="288"/>
      <c r="I25" s="288"/>
      <c r="J25" s="289"/>
      <c r="K25" s="263"/>
      <c r="L25" s="263"/>
      <c r="M25" s="263"/>
      <c r="N25" s="263"/>
      <c r="O25" s="263"/>
      <c r="P25" s="263"/>
      <c r="Q25" s="263"/>
      <c r="R25" s="263"/>
      <c r="S25" s="263"/>
      <c r="T25" s="263"/>
      <c r="U25" s="263"/>
      <c r="V25" s="263"/>
      <c r="W25" s="263"/>
      <c r="X25" s="263"/>
      <c r="Y25" s="263"/>
      <c r="Z25" s="263"/>
      <c r="AA25" s="263"/>
      <c r="AB25" s="263"/>
      <c r="AC25" s="263"/>
      <c r="AD25" s="274"/>
    </row>
    <row r="26" spans="1:31" s="264" customFormat="1" ht="63.75" customHeight="1" x14ac:dyDescent="0.25">
      <c r="A26" s="265">
        <v>1</v>
      </c>
      <c r="B26" s="265">
        <v>16055179</v>
      </c>
      <c r="C26" s="266" t="s">
        <v>2620</v>
      </c>
      <c r="D26" s="267" t="s">
        <v>1434</v>
      </c>
      <c r="E26" s="268" t="s">
        <v>1435</v>
      </c>
      <c r="F26" s="269" t="s">
        <v>67</v>
      </c>
      <c r="G26" s="270" t="s">
        <v>34</v>
      </c>
      <c r="H26" s="270" t="s">
        <v>1578</v>
      </c>
      <c r="I26" s="269" t="s">
        <v>92</v>
      </c>
      <c r="J26" s="269" t="s">
        <v>2795</v>
      </c>
      <c r="K26" s="269" t="s">
        <v>649</v>
      </c>
      <c r="L26" s="265">
        <v>3.04</v>
      </c>
      <c r="M26" s="265">
        <v>8.8000000000000007</v>
      </c>
      <c r="N26" s="265" t="s">
        <v>2714</v>
      </c>
      <c r="O26" s="269" t="s">
        <v>487</v>
      </c>
      <c r="P26" s="269" t="s">
        <v>1908</v>
      </c>
      <c r="Q26" s="269" t="s">
        <v>925</v>
      </c>
      <c r="R26" s="269" t="s">
        <v>319</v>
      </c>
      <c r="S26" s="269" t="s">
        <v>1909</v>
      </c>
      <c r="T26" s="265" t="s">
        <v>33</v>
      </c>
      <c r="U26" s="265" t="s">
        <v>2750</v>
      </c>
      <c r="V26" s="265" t="s">
        <v>1659</v>
      </c>
      <c r="W26" s="265" t="s">
        <v>438</v>
      </c>
      <c r="X26" s="265" t="s">
        <v>2751</v>
      </c>
      <c r="Y26" s="271" t="s">
        <v>1617</v>
      </c>
      <c r="Z26" s="265" t="s">
        <v>853</v>
      </c>
      <c r="AA26" s="272" t="s">
        <v>2727</v>
      </c>
      <c r="AB26" s="273" t="s">
        <v>1436</v>
      </c>
      <c r="AC26" s="265" t="s">
        <v>1437</v>
      </c>
      <c r="AD26" s="274">
        <v>1</v>
      </c>
      <c r="AE26" s="274"/>
    </row>
    <row r="27" spans="1:31" s="264" customFormat="1" ht="63.75" customHeight="1" x14ac:dyDescent="0.25">
      <c r="A27" s="265">
        <v>2</v>
      </c>
      <c r="B27" s="265">
        <v>16055175</v>
      </c>
      <c r="C27" s="266" t="s">
        <v>227</v>
      </c>
      <c r="D27" s="267" t="s">
        <v>181</v>
      </c>
      <c r="E27" s="268" t="s">
        <v>1430</v>
      </c>
      <c r="F27" s="269" t="s">
        <v>35</v>
      </c>
      <c r="G27" s="270" t="s">
        <v>34</v>
      </c>
      <c r="H27" s="270" t="s">
        <v>1578</v>
      </c>
      <c r="I27" s="269" t="s">
        <v>92</v>
      </c>
      <c r="J27" s="269" t="s">
        <v>2795</v>
      </c>
      <c r="K27" s="269" t="s">
        <v>649</v>
      </c>
      <c r="L27" s="265">
        <v>2.82</v>
      </c>
      <c r="M27" s="265">
        <v>8.4</v>
      </c>
      <c r="N27" s="265" t="s">
        <v>2765</v>
      </c>
      <c r="O27" s="269" t="s">
        <v>487</v>
      </c>
      <c r="P27" s="269" t="s">
        <v>1905</v>
      </c>
      <c r="Q27" s="269" t="s">
        <v>925</v>
      </c>
      <c r="R27" s="269" t="s">
        <v>319</v>
      </c>
      <c r="S27" s="269" t="s">
        <v>1906</v>
      </c>
      <c r="T27" s="265" t="s">
        <v>33</v>
      </c>
      <c r="U27" s="265" t="s">
        <v>2780</v>
      </c>
      <c r="V27" s="265" t="s">
        <v>2781</v>
      </c>
      <c r="W27" s="265" t="s">
        <v>2782</v>
      </c>
      <c r="X27" s="265" t="s">
        <v>1320</v>
      </c>
      <c r="Y27" s="271" t="s">
        <v>1893</v>
      </c>
      <c r="Z27" s="265" t="s">
        <v>2783</v>
      </c>
      <c r="AA27" s="272" t="s">
        <v>2784</v>
      </c>
      <c r="AB27" s="273" t="s">
        <v>1431</v>
      </c>
      <c r="AC27" s="265" t="s">
        <v>1432</v>
      </c>
      <c r="AD27" s="274">
        <v>1</v>
      </c>
      <c r="AE27" s="274"/>
    </row>
    <row r="28" spans="1:31" s="264" customFormat="1" ht="30.75" customHeight="1" x14ac:dyDescent="0.25">
      <c r="A28" s="262" t="s">
        <v>2792</v>
      </c>
      <c r="B28" s="287" t="s">
        <v>2787</v>
      </c>
      <c r="C28" s="288"/>
      <c r="D28" s="288"/>
      <c r="E28" s="288"/>
      <c r="F28" s="288"/>
      <c r="G28" s="288"/>
      <c r="H28" s="288"/>
      <c r="I28" s="288"/>
      <c r="J28" s="289"/>
      <c r="K28" s="263" t="s">
        <v>2788</v>
      </c>
      <c r="L28" s="263"/>
      <c r="M28" s="263"/>
      <c r="N28" s="263"/>
      <c r="O28" s="263"/>
      <c r="P28" s="263"/>
      <c r="Q28" s="263"/>
      <c r="R28" s="263"/>
      <c r="S28" s="263"/>
      <c r="T28" s="263"/>
      <c r="U28" s="263"/>
      <c r="V28" s="263"/>
      <c r="W28" s="263"/>
      <c r="X28" s="263"/>
      <c r="Y28" s="263"/>
      <c r="Z28" s="263"/>
      <c r="AA28" s="263"/>
      <c r="AB28" s="263"/>
      <c r="AC28" s="263"/>
      <c r="AD28" s="274"/>
    </row>
    <row r="29" spans="1:31" s="264" customFormat="1" ht="57" customHeight="1" x14ac:dyDescent="0.25">
      <c r="A29" s="265">
        <v>1</v>
      </c>
      <c r="B29" s="265">
        <v>16055314</v>
      </c>
      <c r="C29" s="266" t="s">
        <v>2606</v>
      </c>
      <c r="D29" s="267" t="s">
        <v>70</v>
      </c>
      <c r="E29" s="268" t="s">
        <v>2607</v>
      </c>
      <c r="F29" s="269" t="s">
        <v>221</v>
      </c>
      <c r="G29" s="270" t="s">
        <v>34</v>
      </c>
      <c r="H29" s="270" t="s">
        <v>1578</v>
      </c>
      <c r="I29" s="269" t="s">
        <v>44</v>
      </c>
      <c r="J29" s="269" t="s">
        <v>2794</v>
      </c>
      <c r="K29" s="269" t="s">
        <v>490</v>
      </c>
      <c r="L29" s="265">
        <v>2.79</v>
      </c>
      <c r="M29" s="265">
        <v>8.5</v>
      </c>
      <c r="N29" s="265" t="s">
        <v>2714</v>
      </c>
      <c r="O29" s="269" t="s">
        <v>477</v>
      </c>
      <c r="P29" s="269" t="s">
        <v>2685</v>
      </c>
      <c r="Q29" s="269" t="s">
        <v>1605</v>
      </c>
      <c r="R29" s="269" t="s">
        <v>377</v>
      </c>
      <c r="S29" s="269" t="s">
        <v>2686</v>
      </c>
      <c r="T29" s="265" t="s">
        <v>33</v>
      </c>
      <c r="U29" s="265" t="s">
        <v>2746</v>
      </c>
      <c r="V29" s="265" t="s">
        <v>678</v>
      </c>
      <c r="W29" s="265" t="s">
        <v>737</v>
      </c>
      <c r="X29" s="265" t="s">
        <v>2495</v>
      </c>
      <c r="Y29" s="271" t="s">
        <v>910</v>
      </c>
      <c r="Z29" s="265" t="s">
        <v>2723</v>
      </c>
      <c r="AA29" s="272" t="s">
        <v>2718</v>
      </c>
      <c r="AB29" s="273" t="s">
        <v>2608</v>
      </c>
      <c r="AC29" s="265" t="s">
        <v>2609</v>
      </c>
      <c r="AD29" s="274">
        <v>1</v>
      </c>
      <c r="AE29" s="274"/>
    </row>
    <row r="30" spans="1:31" s="264" customFormat="1" ht="57" customHeight="1" x14ac:dyDescent="0.25">
      <c r="A30" s="265">
        <v>2</v>
      </c>
      <c r="B30" s="265">
        <v>16055313</v>
      </c>
      <c r="C30" s="266" t="s">
        <v>2616</v>
      </c>
      <c r="D30" s="267" t="s">
        <v>70</v>
      </c>
      <c r="E30" s="268" t="s">
        <v>2617</v>
      </c>
      <c r="F30" s="269" t="s">
        <v>35</v>
      </c>
      <c r="G30" s="270" t="s">
        <v>34</v>
      </c>
      <c r="H30" s="270" t="s">
        <v>1578</v>
      </c>
      <c r="I30" s="269" t="s">
        <v>44</v>
      </c>
      <c r="J30" s="269" t="s">
        <v>2794</v>
      </c>
      <c r="K30" s="269" t="s">
        <v>490</v>
      </c>
      <c r="L30" s="265">
        <v>3.06</v>
      </c>
      <c r="M30" s="265">
        <v>8.6</v>
      </c>
      <c r="N30" s="265" t="s">
        <v>2714</v>
      </c>
      <c r="O30" s="269" t="s">
        <v>477</v>
      </c>
      <c r="P30" s="269" t="s">
        <v>2692</v>
      </c>
      <c r="Q30" s="269" t="s">
        <v>1640</v>
      </c>
      <c r="R30" s="269" t="s">
        <v>1097</v>
      </c>
      <c r="S30" s="269" t="s">
        <v>2693</v>
      </c>
      <c r="T30" s="265" t="s">
        <v>33</v>
      </c>
      <c r="U30" s="265" t="s">
        <v>2749</v>
      </c>
      <c r="V30" s="265" t="s">
        <v>678</v>
      </c>
      <c r="W30" s="265" t="s">
        <v>2495</v>
      </c>
      <c r="X30" s="265" t="s">
        <v>2723</v>
      </c>
      <c r="Y30" s="271" t="s">
        <v>910</v>
      </c>
      <c r="Z30" s="265" t="s">
        <v>737</v>
      </c>
      <c r="AA30" s="272" t="s">
        <v>2718</v>
      </c>
      <c r="AB30" s="273" t="s">
        <v>2618</v>
      </c>
      <c r="AC30" s="265" t="s">
        <v>2619</v>
      </c>
      <c r="AD30" s="274">
        <v>1</v>
      </c>
      <c r="AE30" s="274"/>
    </row>
    <row r="31" spans="1:31" s="264" customFormat="1" ht="57" customHeight="1" x14ac:dyDescent="0.25">
      <c r="A31" s="265">
        <v>3</v>
      </c>
      <c r="B31" s="265">
        <v>16055328</v>
      </c>
      <c r="C31" s="266" t="s">
        <v>1187</v>
      </c>
      <c r="D31" s="267" t="s">
        <v>140</v>
      </c>
      <c r="E31" s="268" t="s">
        <v>1188</v>
      </c>
      <c r="F31" s="269" t="s">
        <v>67</v>
      </c>
      <c r="G31" s="270" t="s">
        <v>34</v>
      </c>
      <c r="H31" s="270" t="s">
        <v>1578</v>
      </c>
      <c r="I31" s="269" t="s">
        <v>44</v>
      </c>
      <c r="J31" s="269" t="s">
        <v>2794</v>
      </c>
      <c r="K31" s="269" t="s">
        <v>490</v>
      </c>
      <c r="L31" s="282" t="s">
        <v>2798</v>
      </c>
      <c r="M31" s="282" t="s">
        <v>2799</v>
      </c>
      <c r="N31" s="265" t="s">
        <v>2765</v>
      </c>
      <c r="O31" s="269" t="s">
        <v>477</v>
      </c>
      <c r="P31" s="269" t="s">
        <v>1686</v>
      </c>
      <c r="Q31" s="269" t="s">
        <v>726</v>
      </c>
      <c r="R31" s="269" t="s">
        <v>377</v>
      </c>
      <c r="S31" s="269" t="s">
        <v>1687</v>
      </c>
      <c r="T31" s="265" t="s">
        <v>33</v>
      </c>
      <c r="U31" s="265" t="s">
        <v>2767</v>
      </c>
      <c r="V31" s="265" t="s">
        <v>661</v>
      </c>
      <c r="W31" s="265" t="s">
        <v>682</v>
      </c>
      <c r="X31" s="265" t="s">
        <v>2768</v>
      </c>
      <c r="Y31" s="271" t="s">
        <v>674</v>
      </c>
      <c r="Z31" s="265" t="s">
        <v>2769</v>
      </c>
      <c r="AA31" s="272" t="s">
        <v>2770</v>
      </c>
      <c r="AB31" s="273" t="s">
        <v>1189</v>
      </c>
      <c r="AC31" s="265" t="s">
        <v>1190</v>
      </c>
      <c r="AD31" s="274">
        <v>1</v>
      </c>
      <c r="AE31" s="274"/>
    </row>
    <row r="32" spans="1:31" s="264" customFormat="1" ht="57" customHeight="1" x14ac:dyDescent="0.25">
      <c r="A32" s="265">
        <v>4</v>
      </c>
      <c r="B32" s="265">
        <v>16055330</v>
      </c>
      <c r="C32" s="266" t="s">
        <v>1217</v>
      </c>
      <c r="D32" s="267" t="s">
        <v>83</v>
      </c>
      <c r="E32" s="268" t="s">
        <v>2552</v>
      </c>
      <c r="F32" s="269" t="s">
        <v>142</v>
      </c>
      <c r="G32" s="270" t="s">
        <v>39</v>
      </c>
      <c r="H32" s="270" t="s">
        <v>1578</v>
      </c>
      <c r="I32" s="269" t="s">
        <v>44</v>
      </c>
      <c r="J32" s="269" t="s">
        <v>2794</v>
      </c>
      <c r="K32" s="269" t="s">
        <v>490</v>
      </c>
      <c r="L32" s="265">
        <v>3.02</v>
      </c>
      <c r="M32" s="265">
        <v>8.6</v>
      </c>
      <c r="N32" s="265" t="s">
        <v>2714</v>
      </c>
      <c r="O32" s="269" t="s">
        <v>477</v>
      </c>
      <c r="P32" s="269" t="s">
        <v>2645</v>
      </c>
      <c r="Q32" s="269" t="s">
        <v>1621</v>
      </c>
      <c r="R32" s="269" t="s">
        <v>377</v>
      </c>
      <c r="S32" s="269" t="s">
        <v>2646</v>
      </c>
      <c r="T32" s="265" t="s">
        <v>33</v>
      </c>
      <c r="U32" s="265" t="s">
        <v>2720</v>
      </c>
      <c r="V32" s="265" t="s">
        <v>766</v>
      </c>
      <c r="W32" s="265" t="s">
        <v>1833</v>
      </c>
      <c r="X32" s="265" t="s">
        <v>2721</v>
      </c>
      <c r="Y32" s="271" t="s">
        <v>652</v>
      </c>
      <c r="Z32" s="265" t="s">
        <v>682</v>
      </c>
      <c r="AA32" s="272" t="s">
        <v>2718</v>
      </c>
      <c r="AB32" s="273" t="s">
        <v>2553</v>
      </c>
      <c r="AC32" s="265" t="s">
        <v>2554</v>
      </c>
      <c r="AD32" s="274">
        <v>1</v>
      </c>
      <c r="AE32" s="274"/>
    </row>
    <row r="33" spans="1:31" s="264" customFormat="1" ht="57" customHeight="1" x14ac:dyDescent="0.25">
      <c r="A33" s="265">
        <v>5</v>
      </c>
      <c r="B33" s="265">
        <v>16055335</v>
      </c>
      <c r="C33" s="266" t="s">
        <v>1326</v>
      </c>
      <c r="D33" s="267" t="s">
        <v>266</v>
      </c>
      <c r="E33" s="268" t="s">
        <v>2560</v>
      </c>
      <c r="F33" s="269" t="s">
        <v>46</v>
      </c>
      <c r="G33" s="270" t="s">
        <v>39</v>
      </c>
      <c r="H33" s="270" t="s">
        <v>1578</v>
      </c>
      <c r="I33" s="269" t="s">
        <v>44</v>
      </c>
      <c r="J33" s="269" t="s">
        <v>2794</v>
      </c>
      <c r="K33" s="269" t="s">
        <v>490</v>
      </c>
      <c r="L33" s="265">
        <v>3.26</v>
      </c>
      <c r="M33" s="265">
        <v>8.6</v>
      </c>
      <c r="N33" s="265" t="s">
        <v>2714</v>
      </c>
      <c r="O33" s="269" t="s">
        <v>477</v>
      </c>
      <c r="P33" s="269" t="s">
        <v>2653</v>
      </c>
      <c r="Q33" s="269" t="s">
        <v>1621</v>
      </c>
      <c r="R33" s="269" t="s">
        <v>377</v>
      </c>
      <c r="S33" s="269" t="s">
        <v>2654</v>
      </c>
      <c r="T33" s="265" t="s">
        <v>33</v>
      </c>
      <c r="U33" s="265" t="s">
        <v>2724</v>
      </c>
      <c r="V33" s="265" t="s">
        <v>766</v>
      </c>
      <c r="W33" s="265" t="s">
        <v>2721</v>
      </c>
      <c r="X33" s="265" t="s">
        <v>682</v>
      </c>
      <c r="Y33" s="271" t="s">
        <v>652</v>
      </c>
      <c r="Z33" s="265" t="s">
        <v>1833</v>
      </c>
      <c r="AA33" s="272" t="s">
        <v>2718</v>
      </c>
      <c r="AB33" s="273" t="s">
        <v>2561</v>
      </c>
      <c r="AC33" s="265" t="s">
        <v>2562</v>
      </c>
      <c r="AD33" s="274">
        <v>1</v>
      </c>
      <c r="AE33" s="274"/>
    </row>
    <row r="34" spans="1:31" s="264" customFormat="1" ht="57" customHeight="1" x14ac:dyDescent="0.25">
      <c r="A34" s="265">
        <v>6</v>
      </c>
      <c r="B34" s="265">
        <v>16055357</v>
      </c>
      <c r="C34" s="266" t="s">
        <v>2080</v>
      </c>
      <c r="D34" s="267" t="s">
        <v>132</v>
      </c>
      <c r="E34" s="268" t="s">
        <v>2603</v>
      </c>
      <c r="F34" s="269" t="s">
        <v>147</v>
      </c>
      <c r="G34" s="270" t="s">
        <v>34</v>
      </c>
      <c r="H34" s="270" t="s">
        <v>1578</v>
      </c>
      <c r="I34" s="269" t="s">
        <v>44</v>
      </c>
      <c r="J34" s="269" t="s">
        <v>2794</v>
      </c>
      <c r="K34" s="269" t="s">
        <v>490</v>
      </c>
      <c r="L34" s="265">
        <v>3.09</v>
      </c>
      <c r="M34" s="265">
        <v>8.8000000000000007</v>
      </c>
      <c r="N34" s="265" t="s">
        <v>2714</v>
      </c>
      <c r="O34" s="269" t="s">
        <v>477</v>
      </c>
      <c r="P34" s="269" t="s">
        <v>2682</v>
      </c>
      <c r="Q34" s="269" t="s">
        <v>1740</v>
      </c>
      <c r="R34" s="269" t="s">
        <v>377</v>
      </c>
      <c r="S34" s="269" t="s">
        <v>2683</v>
      </c>
      <c r="T34" s="265" t="s">
        <v>33</v>
      </c>
      <c r="U34" s="265" t="s">
        <v>2745</v>
      </c>
      <c r="V34" s="265" t="s">
        <v>678</v>
      </c>
      <c r="W34" s="265" t="s">
        <v>2723</v>
      </c>
      <c r="X34" s="265" t="s">
        <v>737</v>
      </c>
      <c r="Y34" s="271" t="s">
        <v>910</v>
      </c>
      <c r="Z34" s="265" t="s">
        <v>2495</v>
      </c>
      <c r="AA34" s="272" t="s">
        <v>2718</v>
      </c>
      <c r="AB34" s="273" t="s">
        <v>2604</v>
      </c>
      <c r="AC34" s="265" t="s">
        <v>2605</v>
      </c>
      <c r="AD34" s="274">
        <v>1</v>
      </c>
      <c r="AE34" s="274"/>
    </row>
    <row r="35" spans="1:31" s="264" customFormat="1" ht="57" customHeight="1" x14ac:dyDescent="0.25">
      <c r="A35" s="265">
        <v>7</v>
      </c>
      <c r="B35" s="265">
        <v>16055381</v>
      </c>
      <c r="C35" s="266" t="s">
        <v>2628</v>
      </c>
      <c r="D35" s="267" t="s">
        <v>122</v>
      </c>
      <c r="E35" s="268" t="s">
        <v>2629</v>
      </c>
      <c r="F35" s="269" t="s">
        <v>115</v>
      </c>
      <c r="G35" s="270" t="s">
        <v>39</v>
      </c>
      <c r="H35" s="270" t="s">
        <v>1578</v>
      </c>
      <c r="I35" s="269" t="s">
        <v>44</v>
      </c>
      <c r="J35" s="269" t="s">
        <v>2794</v>
      </c>
      <c r="K35" s="269" t="s">
        <v>490</v>
      </c>
      <c r="L35" s="265">
        <v>3.01</v>
      </c>
      <c r="M35" s="265">
        <v>8.8000000000000007</v>
      </c>
      <c r="N35" s="265" t="s">
        <v>2714</v>
      </c>
      <c r="O35" s="269" t="s">
        <v>477</v>
      </c>
      <c r="P35" s="269" t="s">
        <v>2695</v>
      </c>
      <c r="Q35" s="269" t="s">
        <v>686</v>
      </c>
      <c r="R35" s="269" t="s">
        <v>319</v>
      </c>
      <c r="S35" s="269" t="s">
        <v>2696</v>
      </c>
      <c r="T35" s="265" t="s">
        <v>33</v>
      </c>
      <c r="U35" s="265" t="s">
        <v>2753</v>
      </c>
      <c r="V35" s="265" t="s">
        <v>766</v>
      </c>
      <c r="W35" s="265" t="s">
        <v>682</v>
      </c>
      <c r="X35" s="265" t="s">
        <v>1833</v>
      </c>
      <c r="Y35" s="271" t="s">
        <v>652</v>
      </c>
      <c r="Z35" s="265" t="s">
        <v>2721</v>
      </c>
      <c r="AA35" s="272" t="s">
        <v>2718</v>
      </c>
      <c r="AB35" s="273" t="s">
        <v>2630</v>
      </c>
      <c r="AC35" s="265" t="s">
        <v>2631</v>
      </c>
      <c r="AD35" s="274">
        <v>1</v>
      </c>
      <c r="AE35" s="274"/>
    </row>
    <row r="36" spans="1:31" s="264" customFormat="1" ht="57" customHeight="1" x14ac:dyDescent="0.25">
      <c r="A36" s="265">
        <v>8</v>
      </c>
      <c r="B36" s="265">
        <v>16055396</v>
      </c>
      <c r="C36" s="266" t="s">
        <v>2555</v>
      </c>
      <c r="D36" s="267" t="s">
        <v>2556</v>
      </c>
      <c r="E36" s="268" t="s">
        <v>2557</v>
      </c>
      <c r="F36" s="269" t="s">
        <v>220</v>
      </c>
      <c r="G36" s="270" t="s">
        <v>34</v>
      </c>
      <c r="H36" s="270" t="s">
        <v>1578</v>
      </c>
      <c r="I36" s="269" t="s">
        <v>44</v>
      </c>
      <c r="J36" s="269" t="s">
        <v>2794</v>
      </c>
      <c r="K36" s="269" t="s">
        <v>490</v>
      </c>
      <c r="L36" s="282" t="s">
        <v>2800</v>
      </c>
      <c r="M36" s="265">
        <v>8.8000000000000007</v>
      </c>
      <c r="N36" s="265" t="s">
        <v>2714</v>
      </c>
      <c r="O36" s="269" t="s">
        <v>477</v>
      </c>
      <c r="P36" s="269" t="s">
        <v>2648</v>
      </c>
      <c r="Q36" s="269" t="s">
        <v>2649</v>
      </c>
      <c r="R36" s="269" t="s">
        <v>2650</v>
      </c>
      <c r="S36" s="269" t="s">
        <v>2651</v>
      </c>
      <c r="T36" s="265" t="s">
        <v>33</v>
      </c>
      <c r="U36" s="265" t="s">
        <v>2722</v>
      </c>
      <c r="V36" s="265" t="s">
        <v>678</v>
      </c>
      <c r="W36" s="265" t="s">
        <v>2495</v>
      </c>
      <c r="X36" s="265" t="s">
        <v>2723</v>
      </c>
      <c r="Y36" s="271" t="s">
        <v>910</v>
      </c>
      <c r="Z36" s="265" t="s">
        <v>737</v>
      </c>
      <c r="AA36" s="272" t="s">
        <v>2718</v>
      </c>
      <c r="AB36" s="273" t="s">
        <v>2558</v>
      </c>
      <c r="AC36" s="265" t="s">
        <v>2559</v>
      </c>
      <c r="AD36" s="274">
        <v>1</v>
      </c>
      <c r="AE36" s="274"/>
    </row>
    <row r="37" spans="1:31" s="264" customFormat="1" ht="57" customHeight="1" x14ac:dyDescent="0.25">
      <c r="A37" s="265">
        <v>9</v>
      </c>
      <c r="B37" s="265">
        <v>16055403</v>
      </c>
      <c r="C37" s="266" t="s">
        <v>2267</v>
      </c>
      <c r="D37" s="267" t="s">
        <v>2268</v>
      </c>
      <c r="E37" s="268" t="s">
        <v>2269</v>
      </c>
      <c r="F37" s="269" t="s">
        <v>67</v>
      </c>
      <c r="G37" s="270" t="s">
        <v>34</v>
      </c>
      <c r="H37" s="270" t="s">
        <v>1578</v>
      </c>
      <c r="I37" s="269" t="s">
        <v>44</v>
      </c>
      <c r="J37" s="269" t="s">
        <v>2794</v>
      </c>
      <c r="K37" s="269" t="s">
        <v>490</v>
      </c>
      <c r="L37" s="265">
        <v>3.03</v>
      </c>
      <c r="M37" s="265">
        <v>8.8000000000000007</v>
      </c>
      <c r="N37" s="265" t="s">
        <v>2714</v>
      </c>
      <c r="O37" s="269" t="s">
        <v>477</v>
      </c>
      <c r="P37" s="269" t="s">
        <v>2494</v>
      </c>
      <c r="Q37" s="269" t="s">
        <v>2495</v>
      </c>
      <c r="R37" s="269" t="s">
        <v>377</v>
      </c>
      <c r="S37" s="269" t="s">
        <v>2496</v>
      </c>
      <c r="T37" s="265" t="s">
        <v>33</v>
      </c>
      <c r="U37" s="265" t="s">
        <v>2773</v>
      </c>
      <c r="V37" s="265" t="s">
        <v>678</v>
      </c>
      <c r="W37" s="265" t="s">
        <v>2526</v>
      </c>
      <c r="X37" s="265" t="s">
        <v>2774</v>
      </c>
      <c r="Y37" s="271" t="s">
        <v>737</v>
      </c>
      <c r="Z37" s="265" t="s">
        <v>1826</v>
      </c>
      <c r="AA37" s="272" t="s">
        <v>2775</v>
      </c>
      <c r="AB37" s="273" t="s">
        <v>2270</v>
      </c>
      <c r="AC37" s="265" t="s">
        <v>2271</v>
      </c>
      <c r="AD37" s="274">
        <v>1</v>
      </c>
      <c r="AE37" s="274"/>
    </row>
    <row r="38" spans="1:31" s="264" customFormat="1" ht="57" customHeight="1" x14ac:dyDescent="0.25">
      <c r="A38" s="265">
        <v>10</v>
      </c>
      <c r="B38" s="265">
        <v>16055404</v>
      </c>
      <c r="C38" s="266" t="s">
        <v>187</v>
      </c>
      <c r="D38" s="267" t="s">
        <v>79</v>
      </c>
      <c r="E38" s="268" t="s">
        <v>2581</v>
      </c>
      <c r="F38" s="269" t="s">
        <v>35</v>
      </c>
      <c r="G38" s="270" t="s">
        <v>39</v>
      </c>
      <c r="H38" s="270" t="s">
        <v>1578</v>
      </c>
      <c r="I38" s="269" t="s">
        <v>44</v>
      </c>
      <c r="J38" s="269" t="s">
        <v>2794</v>
      </c>
      <c r="K38" s="269" t="s">
        <v>490</v>
      </c>
      <c r="L38" s="265">
        <v>2.77</v>
      </c>
      <c r="M38" s="265">
        <v>8.6</v>
      </c>
      <c r="N38" s="265" t="s">
        <v>2714</v>
      </c>
      <c r="O38" s="269" t="s">
        <v>477</v>
      </c>
      <c r="P38" s="269" t="s">
        <v>2665</v>
      </c>
      <c r="Q38" s="269" t="s">
        <v>614</v>
      </c>
      <c r="R38" s="269" t="s">
        <v>1670</v>
      </c>
      <c r="S38" s="269" t="s">
        <v>2666</v>
      </c>
      <c r="T38" s="265" t="s">
        <v>33</v>
      </c>
      <c r="U38" s="265" t="s">
        <v>2739</v>
      </c>
      <c r="V38" s="265" t="s">
        <v>766</v>
      </c>
      <c r="W38" s="265" t="s">
        <v>1833</v>
      </c>
      <c r="X38" s="265" t="s">
        <v>2721</v>
      </c>
      <c r="Y38" s="271" t="s">
        <v>652</v>
      </c>
      <c r="Z38" s="265" t="s">
        <v>682</v>
      </c>
      <c r="AA38" s="272" t="s">
        <v>2718</v>
      </c>
      <c r="AB38" s="273" t="s">
        <v>2582</v>
      </c>
      <c r="AC38" s="265" t="s">
        <v>2583</v>
      </c>
      <c r="AD38" s="274">
        <v>1</v>
      </c>
      <c r="AE38" s="274"/>
    </row>
    <row r="39" spans="1:31" s="264" customFormat="1" ht="57" customHeight="1" x14ac:dyDescent="0.25">
      <c r="A39" s="265">
        <v>11</v>
      </c>
      <c r="B39" s="265">
        <v>16055424</v>
      </c>
      <c r="C39" s="266" t="s">
        <v>1375</v>
      </c>
      <c r="D39" s="267" t="s">
        <v>114</v>
      </c>
      <c r="E39" s="268" t="s">
        <v>1376</v>
      </c>
      <c r="F39" s="269" t="s">
        <v>35</v>
      </c>
      <c r="G39" s="270" t="s">
        <v>34</v>
      </c>
      <c r="H39" s="270" t="s">
        <v>1578</v>
      </c>
      <c r="I39" s="269" t="s">
        <v>44</v>
      </c>
      <c r="J39" s="269" t="s">
        <v>2794</v>
      </c>
      <c r="K39" s="269" t="s">
        <v>490</v>
      </c>
      <c r="L39" s="265">
        <v>2.96</v>
      </c>
      <c r="M39" s="265">
        <v>8.3000000000000007</v>
      </c>
      <c r="N39" s="265" t="s">
        <v>2765</v>
      </c>
      <c r="O39" s="269" t="s">
        <v>477</v>
      </c>
      <c r="P39" s="269" t="s">
        <v>1855</v>
      </c>
      <c r="Q39" s="269" t="s">
        <v>1740</v>
      </c>
      <c r="R39" s="269" t="s">
        <v>377</v>
      </c>
      <c r="S39" s="269" t="s">
        <v>1856</v>
      </c>
      <c r="T39" s="265" t="s">
        <v>33</v>
      </c>
      <c r="U39" s="265" t="s">
        <v>2771</v>
      </c>
      <c r="V39" s="265" t="s">
        <v>661</v>
      </c>
      <c r="W39" s="265" t="s">
        <v>2772</v>
      </c>
      <c r="X39" s="265" t="s">
        <v>828</v>
      </c>
      <c r="Y39" s="271" t="s">
        <v>1663</v>
      </c>
      <c r="Z39" s="265" t="s">
        <v>1901</v>
      </c>
      <c r="AA39" s="272" t="s">
        <v>2770</v>
      </c>
      <c r="AB39" s="273" t="s">
        <v>1378</v>
      </c>
      <c r="AC39" s="265" t="s">
        <v>1379</v>
      </c>
      <c r="AD39" s="274">
        <v>1</v>
      </c>
      <c r="AE39" s="274"/>
    </row>
    <row r="40" spans="1:31" s="264" customFormat="1" ht="57" customHeight="1" x14ac:dyDescent="0.25">
      <c r="A40" s="265">
        <v>12</v>
      </c>
      <c r="B40" s="265">
        <v>16055429</v>
      </c>
      <c r="C40" s="266" t="s">
        <v>130</v>
      </c>
      <c r="D40" s="267" t="s">
        <v>173</v>
      </c>
      <c r="E40" s="268" t="s">
        <v>2206</v>
      </c>
      <c r="F40" s="269" t="s">
        <v>78</v>
      </c>
      <c r="G40" s="270" t="s">
        <v>39</v>
      </c>
      <c r="H40" s="270" t="s">
        <v>1578</v>
      </c>
      <c r="I40" s="269" t="s">
        <v>44</v>
      </c>
      <c r="J40" s="269" t="s">
        <v>2794</v>
      </c>
      <c r="K40" s="269" t="s">
        <v>490</v>
      </c>
      <c r="L40" s="265">
        <v>3.15</v>
      </c>
      <c r="M40" s="265">
        <v>8.5</v>
      </c>
      <c r="N40" s="265" t="s">
        <v>2714</v>
      </c>
      <c r="O40" s="269" t="s">
        <v>477</v>
      </c>
      <c r="P40" s="269" t="s">
        <v>2211</v>
      </c>
      <c r="Q40" s="269" t="s">
        <v>2766</v>
      </c>
      <c r="R40" s="269" t="s">
        <v>1097</v>
      </c>
      <c r="S40" s="269" t="s">
        <v>2212</v>
      </c>
      <c r="T40" s="265" t="s">
        <v>33</v>
      </c>
      <c r="U40" s="265" t="s">
        <v>2776</v>
      </c>
      <c r="V40" s="265" t="s">
        <v>686</v>
      </c>
      <c r="W40" s="265" t="s">
        <v>2777</v>
      </c>
      <c r="X40" s="265" t="s">
        <v>682</v>
      </c>
      <c r="Y40" s="271" t="s">
        <v>709</v>
      </c>
      <c r="Z40" s="265" t="s">
        <v>2778</v>
      </c>
      <c r="AA40" s="272" t="s">
        <v>2779</v>
      </c>
      <c r="AB40" s="273" t="s">
        <v>2208</v>
      </c>
      <c r="AC40" s="265" t="s">
        <v>2209</v>
      </c>
      <c r="AD40" s="274">
        <v>1</v>
      </c>
      <c r="AE40" s="274"/>
    </row>
    <row r="42" spans="1:31" ht="16.5" x14ac:dyDescent="0.25">
      <c r="B42" s="261" t="s">
        <v>2697</v>
      </c>
    </row>
    <row r="44" spans="1:31" ht="16.5" x14ac:dyDescent="0.25">
      <c r="J44" s="284" t="s">
        <v>2797</v>
      </c>
      <c r="K44" s="284"/>
      <c r="L44" s="284"/>
      <c r="M44" s="284"/>
    </row>
    <row r="45" spans="1:31" x14ac:dyDescent="0.25">
      <c r="J45" s="283"/>
      <c r="K45" s="283"/>
      <c r="L45" s="283"/>
      <c r="M45" s="283"/>
    </row>
    <row r="51" spans="10:13" ht="16.5" x14ac:dyDescent="0.25">
      <c r="J51" s="284" t="s">
        <v>661</v>
      </c>
      <c r="K51" s="284"/>
      <c r="L51" s="284"/>
      <c r="M51" s="284"/>
    </row>
  </sheetData>
  <sortState ref="A29:AQ40">
    <sortCondition ref="K29:K40"/>
    <sortCondition ref="D29:D40"/>
  </sortState>
  <mergeCells count="9">
    <mergeCell ref="J45:M45"/>
    <mergeCell ref="J51:M51"/>
    <mergeCell ref="A4:S4"/>
    <mergeCell ref="A5:S5"/>
    <mergeCell ref="J44:M44"/>
    <mergeCell ref="B10:J10"/>
    <mergeCell ref="B25:J25"/>
    <mergeCell ref="B8:J8"/>
    <mergeCell ref="B28:J28"/>
  </mergeCells>
  <hyperlinks>
    <hyperlink ref="AC17" r:id="rId1"/>
    <hyperlink ref="AC19" r:id="rId2"/>
    <hyperlink ref="AC32" r:id="rId3"/>
    <hyperlink ref="AC36" r:id="rId4"/>
    <hyperlink ref="AC33" r:id="rId5"/>
    <hyperlink ref="AC13" r:id="rId6"/>
    <hyperlink ref="AC22" r:id="rId7"/>
    <hyperlink ref="AC12" r:id="rId8"/>
    <hyperlink ref="AC9" r:id="rId9"/>
    <hyperlink ref="AC38" r:id="rId10"/>
    <hyperlink ref="AC16" r:id="rId11"/>
    <hyperlink ref="AC14" r:id="rId12"/>
    <hyperlink ref="AC24" r:id="rId13"/>
    <hyperlink ref="AC20" r:id="rId14"/>
    <hyperlink ref="AC21" r:id="rId15"/>
    <hyperlink ref="AC34" r:id="rId16"/>
    <hyperlink ref="AC29" r:id="rId17"/>
    <hyperlink ref="AC18" r:id="rId18"/>
    <hyperlink ref="AC23" r:id="rId19"/>
    <hyperlink ref="AC30" r:id="rId20"/>
    <hyperlink ref="AC26" r:id="rId21"/>
    <hyperlink ref="AC11" r:id="rId22"/>
    <hyperlink ref="AC35" r:id="rId23"/>
    <hyperlink ref="AC15" r:id="rId24"/>
    <hyperlink ref="AC31" r:id="rId25"/>
    <hyperlink ref="AC39" r:id="rId26"/>
    <hyperlink ref="AC37" r:id="rId27"/>
    <hyperlink ref="AC40" r:id="rId28"/>
    <hyperlink ref="AC27" r:id="rId29"/>
  </hyperlinks>
  <pageMargins left="0.5" right="0.25" top="0.35" bottom="0.35" header="0" footer="0"/>
  <pageSetup paperSize="9" scale="75" orientation="landscape" r:id="rId30"/>
  <headerFooter>
    <oddFooter>&amp;CTrang &amp;P/&amp;N</oddFooter>
  </headerFooter>
  <rowBreaks count="1" manualBreakCount="1">
    <brk id="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filterMode="1"/>
  <dimension ref="B1:AQ102"/>
  <sheetViews>
    <sheetView view="pageBreakPreview" topLeftCell="N1" zoomScale="55" zoomScaleNormal="55" zoomScaleSheetLayoutView="55" workbookViewId="0">
      <pane ySplit="6" topLeftCell="A7" activePane="bottomLeft" state="frozen"/>
      <selection activeCell="E1" sqref="E1"/>
      <selection pane="bottomLeft" activeCell="D69" sqref="D69:AH69"/>
    </sheetView>
  </sheetViews>
  <sheetFormatPr defaultRowHeight="15.75" x14ac:dyDescent="0.25"/>
  <cols>
    <col min="1" max="1" width="3.7109375" style="5" customWidth="1"/>
    <col min="2" max="2" width="26" style="5" customWidth="1"/>
    <col min="3" max="3" width="10.28515625" style="5" customWidth="1"/>
    <col min="4" max="4" width="13.5703125" style="5" customWidth="1"/>
    <col min="5" max="5" width="17.7109375" style="59" customWidth="1"/>
    <col min="6" max="6" width="10.85546875" style="59" customWidth="1"/>
    <col min="7" max="7" width="18.140625" style="5" customWidth="1"/>
    <col min="8" max="9" width="13.28515625" style="5" customWidth="1"/>
    <col min="10" max="10" width="11.140625" style="35" customWidth="1"/>
    <col min="11" max="15" width="13.28515625" style="5" customWidth="1"/>
    <col min="16" max="16" width="31.7109375" style="4" customWidth="1"/>
    <col min="17" max="18" width="14" style="5" customWidth="1"/>
    <col min="19" max="19" width="16.28515625" style="5" customWidth="1"/>
    <col min="20" max="20" width="10.85546875" style="18" customWidth="1"/>
    <col min="21" max="23" width="10.85546875" style="5" customWidth="1"/>
    <col min="24" max="24" width="10.7109375" style="5" customWidth="1"/>
    <col min="25" max="25" width="20.42578125" style="5" customWidth="1"/>
    <col min="26" max="26" width="17.42578125" style="5" customWidth="1"/>
    <col min="27" max="27" width="11" style="5" customWidth="1"/>
    <col min="28" max="28" width="15.7109375" style="5" customWidth="1"/>
    <col min="29" max="29" width="12.28515625" style="5" customWidth="1"/>
    <col min="30" max="30" width="14.85546875" style="5" customWidth="1"/>
    <col min="31" max="31" width="13" style="5" customWidth="1"/>
    <col min="32" max="32" width="12.28515625" style="5" customWidth="1"/>
    <col min="33" max="33" width="10.7109375" style="5" customWidth="1"/>
    <col min="34" max="34" width="12" style="5" customWidth="1"/>
    <col min="35" max="36" width="9.140625" style="5" customWidth="1"/>
    <col min="37" max="37" width="17.85546875" style="49" customWidth="1"/>
    <col min="38" max="16384" width="9.140625" style="5"/>
  </cols>
  <sheetData>
    <row r="1" spans="2:43" ht="20.25" customHeight="1" x14ac:dyDescent="0.25">
      <c r="C1" s="19" t="s">
        <v>10</v>
      </c>
      <c r="E1" s="17"/>
      <c r="F1" s="17"/>
    </row>
    <row r="2" spans="2:43" ht="19.5" hidden="1" customHeight="1" x14ac:dyDescent="0.25">
      <c r="C2" s="29" t="s">
        <v>9</v>
      </c>
      <c r="E2" s="17"/>
      <c r="F2" s="17"/>
    </row>
    <row r="3" spans="2:43" ht="21.75" hidden="1" customHeight="1" x14ac:dyDescent="0.25">
      <c r="E3" s="17"/>
      <c r="F3" s="17"/>
    </row>
    <row r="4" spans="2:43" s="19" customFormat="1" ht="51.75" hidden="1" customHeight="1" x14ac:dyDescent="0.3">
      <c r="C4" s="290" t="s">
        <v>59</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K4" s="50"/>
    </row>
    <row r="5" spans="2:43" s="19" customFormat="1" ht="17.25" hidden="1" customHeight="1" x14ac:dyDescent="0.3">
      <c r="C5" s="20"/>
      <c r="E5" s="21"/>
      <c r="F5" s="21"/>
      <c r="J5" s="36"/>
      <c r="P5" s="4"/>
      <c r="T5" s="22"/>
      <c r="AK5" s="50"/>
    </row>
    <row r="6" spans="2:43" s="19" customFormat="1" ht="164.25" hidden="1" customHeight="1" x14ac:dyDescent="0.25">
      <c r="C6" s="30" t="s">
        <v>57</v>
      </c>
      <c r="D6" s="30" t="s">
        <v>12</v>
      </c>
      <c r="E6" s="55" t="s">
        <v>11</v>
      </c>
      <c r="F6" s="56"/>
      <c r="G6" s="31"/>
      <c r="H6" s="30" t="s">
        <v>0</v>
      </c>
      <c r="I6" s="30" t="s">
        <v>1</v>
      </c>
      <c r="J6" s="30" t="s">
        <v>2</v>
      </c>
      <c r="K6" s="30" t="s">
        <v>3</v>
      </c>
      <c r="L6" s="30" t="s">
        <v>4</v>
      </c>
      <c r="M6" s="30" t="s">
        <v>5</v>
      </c>
      <c r="N6" s="30" t="s">
        <v>7</v>
      </c>
      <c r="O6" s="30" t="s">
        <v>31</v>
      </c>
      <c r="P6" s="30" t="s">
        <v>6</v>
      </c>
      <c r="Q6" s="30" t="s">
        <v>13</v>
      </c>
      <c r="R6" s="30" t="s">
        <v>14</v>
      </c>
      <c r="S6" s="30" t="s">
        <v>19</v>
      </c>
      <c r="T6" s="32" t="s">
        <v>17</v>
      </c>
      <c r="U6" s="30" t="s">
        <v>30</v>
      </c>
      <c r="V6" s="30" t="s">
        <v>15</v>
      </c>
      <c r="W6" s="30" t="s">
        <v>16</v>
      </c>
      <c r="X6" s="30" t="s">
        <v>56</v>
      </c>
      <c r="Y6" s="30" t="s">
        <v>18</v>
      </c>
      <c r="Z6" s="30" t="s">
        <v>20</v>
      </c>
      <c r="AA6" s="30" t="s">
        <v>25</v>
      </c>
      <c r="AB6" s="30" t="s">
        <v>26</v>
      </c>
      <c r="AC6" s="30" t="s">
        <v>27</v>
      </c>
      <c r="AD6" s="30" t="s">
        <v>28</v>
      </c>
      <c r="AE6" s="30" t="s">
        <v>29</v>
      </c>
      <c r="AF6" s="30" t="s">
        <v>21</v>
      </c>
      <c r="AG6" s="30" t="s">
        <v>22</v>
      </c>
      <c r="AH6" s="30" t="s">
        <v>23</v>
      </c>
      <c r="AI6" s="30" t="s">
        <v>24</v>
      </c>
      <c r="AJ6" s="30" t="s">
        <v>32</v>
      </c>
      <c r="AK6" s="51" t="s">
        <v>8</v>
      </c>
      <c r="AL6" s="28"/>
      <c r="AM6" s="28"/>
      <c r="AN6" s="28"/>
      <c r="AO6" s="28"/>
      <c r="AP6" s="28"/>
      <c r="AQ6" s="28"/>
    </row>
    <row r="7" spans="2:43" s="19" customFormat="1" ht="93" hidden="1" customHeight="1" x14ac:dyDescent="0.25">
      <c r="B7" s="68" t="s">
        <v>956</v>
      </c>
      <c r="C7" s="27">
        <v>1</v>
      </c>
      <c r="D7" s="26">
        <v>15055005</v>
      </c>
      <c r="E7" s="6" t="s">
        <v>413</v>
      </c>
      <c r="F7" s="7" t="s">
        <v>266</v>
      </c>
      <c r="G7" s="24" t="s">
        <v>414</v>
      </c>
      <c r="H7" s="2" t="s">
        <v>415</v>
      </c>
      <c r="I7" s="26" t="s">
        <v>204</v>
      </c>
      <c r="J7" s="26" t="s">
        <v>39</v>
      </c>
      <c r="K7" s="27" t="s">
        <v>74</v>
      </c>
      <c r="L7" s="27" t="e">
        <v>#N/A</v>
      </c>
      <c r="M7" s="27" t="e">
        <v>#N/A</v>
      </c>
      <c r="N7" s="3" t="s">
        <v>351</v>
      </c>
      <c r="O7" s="3"/>
      <c r="P7" s="27" t="s">
        <v>418</v>
      </c>
      <c r="Q7" s="27" t="s">
        <v>419</v>
      </c>
      <c r="R7" s="27" t="s">
        <v>319</v>
      </c>
      <c r="S7" s="27" t="s">
        <v>420</v>
      </c>
      <c r="T7" s="8"/>
      <c r="U7" s="8"/>
      <c r="V7" s="9"/>
      <c r="W7" s="3"/>
      <c r="X7" s="3" t="s">
        <v>33</v>
      </c>
      <c r="Y7" s="27" t="s">
        <v>103</v>
      </c>
      <c r="Z7" s="8"/>
      <c r="AA7" s="3"/>
      <c r="AB7" s="3"/>
      <c r="AC7" s="3"/>
      <c r="AD7" s="3"/>
      <c r="AE7" s="3"/>
      <c r="AF7" s="3"/>
      <c r="AG7" s="2" t="s">
        <v>416</v>
      </c>
      <c r="AH7" s="1" t="s">
        <v>417</v>
      </c>
      <c r="AI7" s="39"/>
      <c r="AJ7" s="40"/>
      <c r="AK7" s="61">
        <v>11.1</v>
      </c>
      <c r="AL7" s="28">
        <v>1</v>
      </c>
      <c r="AM7" s="28"/>
      <c r="AN7" s="28"/>
      <c r="AO7" s="28"/>
      <c r="AP7" s="28"/>
      <c r="AQ7" s="28"/>
    </row>
    <row r="8" spans="2:43" s="19" customFormat="1" ht="92.25" hidden="1" customHeight="1" x14ac:dyDescent="0.25">
      <c r="B8" s="68" t="s">
        <v>957</v>
      </c>
      <c r="C8" s="27">
        <v>2</v>
      </c>
      <c r="D8" s="26">
        <v>16055007</v>
      </c>
      <c r="E8" s="6" t="s">
        <v>349</v>
      </c>
      <c r="F8" s="7" t="s">
        <v>170</v>
      </c>
      <c r="G8" s="24" t="s">
        <v>759</v>
      </c>
      <c r="H8" s="2" t="s">
        <v>350</v>
      </c>
      <c r="I8" s="26" t="s">
        <v>220</v>
      </c>
      <c r="J8" s="26" t="s">
        <v>39</v>
      </c>
      <c r="K8" s="27" t="s">
        <v>74</v>
      </c>
      <c r="L8" s="27" t="s">
        <v>476</v>
      </c>
      <c r="M8" s="27" t="s">
        <v>760</v>
      </c>
      <c r="N8" s="3" t="s">
        <v>351</v>
      </c>
      <c r="O8" s="3"/>
      <c r="P8" s="27" t="s">
        <v>761</v>
      </c>
      <c r="Q8" s="27" t="s">
        <v>762</v>
      </c>
      <c r="R8" s="27" t="s">
        <v>448</v>
      </c>
      <c r="S8" s="27" t="s">
        <v>763</v>
      </c>
      <c r="T8" s="8"/>
      <c r="U8" s="8"/>
      <c r="V8" s="9"/>
      <c r="W8" s="3"/>
      <c r="X8" s="3" t="s">
        <v>47</v>
      </c>
      <c r="Y8" s="27" t="s">
        <v>649</v>
      </c>
      <c r="Z8" s="8"/>
      <c r="AA8" s="3"/>
      <c r="AB8" s="3"/>
      <c r="AC8" s="3"/>
      <c r="AD8" s="3"/>
      <c r="AE8" s="3"/>
      <c r="AF8" s="3"/>
      <c r="AG8" s="2" t="s">
        <v>352</v>
      </c>
      <c r="AH8" s="1" t="s">
        <v>353</v>
      </c>
      <c r="AI8" s="39"/>
      <c r="AJ8" s="40"/>
      <c r="AK8" s="61" t="s">
        <v>607</v>
      </c>
      <c r="AL8" s="28">
        <v>2</v>
      </c>
      <c r="AM8" s="28"/>
      <c r="AN8" s="28"/>
      <c r="AO8" s="28"/>
      <c r="AP8" s="28"/>
      <c r="AQ8" s="28"/>
    </row>
    <row r="9" spans="2:43" ht="81" hidden="1" customHeight="1" x14ac:dyDescent="0.25">
      <c r="B9" s="68" t="s">
        <v>958</v>
      </c>
      <c r="C9" s="27">
        <v>3</v>
      </c>
      <c r="D9" s="26">
        <v>16055011</v>
      </c>
      <c r="E9" s="6" t="s">
        <v>61</v>
      </c>
      <c r="F9" s="7" t="s">
        <v>173</v>
      </c>
      <c r="G9" s="24" t="s">
        <v>834</v>
      </c>
      <c r="H9" s="2" t="s">
        <v>432</v>
      </c>
      <c r="I9" s="26" t="s">
        <v>35</v>
      </c>
      <c r="J9" s="26" t="s">
        <v>39</v>
      </c>
      <c r="K9" s="27" t="s">
        <v>74</v>
      </c>
      <c r="L9" s="27" t="s">
        <v>476</v>
      </c>
      <c r="M9" s="27" t="s">
        <v>760</v>
      </c>
      <c r="N9" s="3" t="s">
        <v>351</v>
      </c>
      <c r="O9" s="3"/>
      <c r="P9" s="27" t="s">
        <v>835</v>
      </c>
      <c r="Q9" s="27" t="s">
        <v>836</v>
      </c>
      <c r="R9" s="27" t="s">
        <v>448</v>
      </c>
      <c r="S9" s="27" t="s">
        <v>837</v>
      </c>
      <c r="T9" s="8"/>
      <c r="U9" s="8"/>
      <c r="V9" s="9"/>
      <c r="W9" s="3"/>
      <c r="X9" s="3" t="s">
        <v>47</v>
      </c>
      <c r="Y9" s="27" t="s">
        <v>649</v>
      </c>
      <c r="Z9" s="8"/>
      <c r="AA9" s="3"/>
      <c r="AB9" s="3"/>
      <c r="AC9" s="3"/>
      <c r="AD9" s="3"/>
      <c r="AE9" s="3"/>
      <c r="AF9" s="3"/>
      <c r="AG9" s="2" t="s">
        <v>433</v>
      </c>
      <c r="AH9" s="1" t="s">
        <v>434</v>
      </c>
      <c r="AI9" s="39"/>
      <c r="AJ9" s="40"/>
      <c r="AK9" s="61"/>
      <c r="AL9" s="28">
        <v>3</v>
      </c>
    </row>
    <row r="10" spans="2:43" ht="75.75" hidden="1" customHeight="1" x14ac:dyDescent="0.25">
      <c r="B10" s="68" t="s">
        <v>959</v>
      </c>
      <c r="C10" s="27">
        <v>4</v>
      </c>
      <c r="D10" s="26">
        <v>16055078</v>
      </c>
      <c r="E10" s="6" t="s">
        <v>579</v>
      </c>
      <c r="F10" s="7" t="s">
        <v>70</v>
      </c>
      <c r="G10" s="24" t="s">
        <v>908</v>
      </c>
      <c r="H10" s="2" t="s">
        <v>580</v>
      </c>
      <c r="I10" s="26" t="s">
        <v>35</v>
      </c>
      <c r="J10" s="26" t="s">
        <v>39</v>
      </c>
      <c r="K10" s="27" t="s">
        <v>475</v>
      </c>
      <c r="L10" s="27" t="s">
        <v>476</v>
      </c>
      <c r="M10" s="27" t="s">
        <v>477</v>
      </c>
      <c r="N10" s="3" t="s">
        <v>37</v>
      </c>
      <c r="O10" s="3"/>
      <c r="P10" s="27" t="s">
        <v>909</v>
      </c>
      <c r="Q10" s="27" t="s">
        <v>910</v>
      </c>
      <c r="R10" s="27" t="s">
        <v>319</v>
      </c>
      <c r="S10" s="27" t="s">
        <v>911</v>
      </c>
      <c r="T10" s="8"/>
      <c r="U10" s="8"/>
      <c r="V10" s="9"/>
      <c r="W10" s="3"/>
      <c r="X10" s="3" t="s">
        <v>33</v>
      </c>
      <c r="Y10" s="27" t="s">
        <v>649</v>
      </c>
      <c r="Z10" s="8"/>
      <c r="AA10" s="3"/>
      <c r="AB10" s="3"/>
      <c r="AC10" s="3"/>
      <c r="AD10" s="3"/>
      <c r="AE10" s="3"/>
      <c r="AF10" s="3"/>
      <c r="AG10" s="2" t="s">
        <v>581</v>
      </c>
      <c r="AH10" s="1" t="s">
        <v>582</v>
      </c>
      <c r="AI10" s="39"/>
      <c r="AJ10" s="40"/>
      <c r="AK10" s="61"/>
      <c r="AL10" s="28">
        <v>4</v>
      </c>
    </row>
    <row r="11" spans="2:43" ht="72.75" hidden="1" customHeight="1" x14ac:dyDescent="0.25">
      <c r="B11" s="68" t="s">
        <v>960</v>
      </c>
      <c r="C11" s="27">
        <v>5</v>
      </c>
      <c r="D11" s="26">
        <v>16055080</v>
      </c>
      <c r="E11" s="6" t="s">
        <v>255</v>
      </c>
      <c r="F11" s="7" t="s">
        <v>137</v>
      </c>
      <c r="G11" s="24" t="s">
        <v>680</v>
      </c>
      <c r="H11" s="2" t="s">
        <v>256</v>
      </c>
      <c r="I11" s="26" t="s">
        <v>35</v>
      </c>
      <c r="J11" s="26" t="s">
        <v>34</v>
      </c>
      <c r="K11" s="27" t="s">
        <v>475</v>
      </c>
      <c r="L11" s="27" t="s">
        <v>476</v>
      </c>
      <c r="M11" s="27" t="s">
        <v>477</v>
      </c>
      <c r="N11" s="3" t="s">
        <v>37</v>
      </c>
      <c r="O11" s="3"/>
      <c r="P11" s="27" t="s">
        <v>681</v>
      </c>
      <c r="Q11" s="27" t="s">
        <v>682</v>
      </c>
      <c r="R11" s="27" t="s">
        <v>319</v>
      </c>
      <c r="S11" s="27" t="s">
        <v>683</v>
      </c>
      <c r="T11" s="8"/>
      <c r="U11" s="8"/>
      <c r="V11" s="9"/>
      <c r="W11" s="3"/>
      <c r="X11" s="3" t="s">
        <v>33</v>
      </c>
      <c r="Y11" s="27" t="s">
        <v>649</v>
      </c>
      <c r="Z11" s="8"/>
      <c r="AA11" s="3"/>
      <c r="AB11" s="3"/>
      <c r="AC11" s="3"/>
      <c r="AD11" s="3"/>
      <c r="AE11" s="3"/>
      <c r="AF11" s="3"/>
      <c r="AG11" s="2" t="s">
        <v>257</v>
      </c>
      <c r="AH11" s="1" t="s">
        <v>258</v>
      </c>
      <c r="AI11" s="39"/>
      <c r="AJ11" s="40"/>
      <c r="AK11" s="61"/>
      <c r="AL11" s="28">
        <v>5</v>
      </c>
    </row>
    <row r="12" spans="2:43" ht="66" hidden="1" customHeight="1" x14ac:dyDescent="0.25">
      <c r="B12" s="68" t="s">
        <v>961</v>
      </c>
      <c r="C12" s="27">
        <v>6</v>
      </c>
      <c r="D12" s="26">
        <v>16055084</v>
      </c>
      <c r="E12" s="6" t="s">
        <v>211</v>
      </c>
      <c r="F12" s="7" t="s">
        <v>272</v>
      </c>
      <c r="G12" s="24" t="s">
        <v>694</v>
      </c>
      <c r="H12" s="2" t="s">
        <v>273</v>
      </c>
      <c r="I12" s="26" t="s">
        <v>147</v>
      </c>
      <c r="J12" s="26" t="s">
        <v>34</v>
      </c>
      <c r="K12" s="27" t="s">
        <v>475</v>
      </c>
      <c r="L12" s="27" t="s">
        <v>476</v>
      </c>
      <c r="M12" s="27" t="s">
        <v>477</v>
      </c>
      <c r="N12" s="3" t="s">
        <v>37</v>
      </c>
      <c r="O12" s="3"/>
      <c r="P12" s="27" t="s">
        <v>695</v>
      </c>
      <c r="Q12" s="27" t="s">
        <v>696</v>
      </c>
      <c r="R12" s="27" t="s">
        <v>319</v>
      </c>
      <c r="S12" s="27" t="s">
        <v>697</v>
      </c>
      <c r="T12" s="8"/>
      <c r="U12" s="8"/>
      <c r="V12" s="9"/>
      <c r="W12" s="3"/>
      <c r="X12" s="3" t="s">
        <v>33</v>
      </c>
      <c r="Y12" s="27" t="s">
        <v>649</v>
      </c>
      <c r="Z12" s="8"/>
      <c r="AA12" s="3"/>
      <c r="AB12" s="3"/>
      <c r="AC12" s="3"/>
      <c r="AD12" s="3"/>
      <c r="AE12" s="3"/>
      <c r="AF12" s="3"/>
      <c r="AG12" s="2" t="s">
        <v>274</v>
      </c>
      <c r="AH12" s="1" t="s">
        <v>275</v>
      </c>
      <c r="AI12" s="39"/>
      <c r="AJ12" s="40"/>
      <c r="AK12" s="61"/>
      <c r="AL12" s="28">
        <v>6</v>
      </c>
    </row>
    <row r="13" spans="2:43" s="33" customFormat="1" ht="78" hidden="1" customHeight="1" x14ac:dyDescent="0.25">
      <c r="B13" s="68" t="s">
        <v>962</v>
      </c>
      <c r="C13" s="27">
        <v>7</v>
      </c>
      <c r="D13" s="26" t="e">
        <v>#N/A</v>
      </c>
      <c r="E13" s="6" t="s">
        <v>444</v>
      </c>
      <c r="F13" s="7" t="s">
        <v>266</v>
      </c>
      <c r="G13" s="24" t="s">
        <v>838</v>
      </c>
      <c r="H13" s="2" t="s">
        <v>445</v>
      </c>
      <c r="I13" s="26" t="s">
        <v>209</v>
      </c>
      <c r="J13" s="26" t="s">
        <v>39</v>
      </c>
      <c r="K13" s="27" t="s">
        <v>44</v>
      </c>
      <c r="L13" s="27" t="s">
        <v>55</v>
      </c>
      <c r="M13" s="27">
        <v>60340410</v>
      </c>
      <c r="N13" s="3" t="s">
        <v>379</v>
      </c>
      <c r="O13" s="3"/>
      <c r="P13" s="27" t="s">
        <v>446</v>
      </c>
      <c r="Q13" s="27" t="s">
        <v>447</v>
      </c>
      <c r="R13" s="27" t="s">
        <v>448</v>
      </c>
      <c r="S13" s="27" t="s">
        <v>449</v>
      </c>
      <c r="T13" s="8"/>
      <c r="U13" s="8"/>
      <c r="V13" s="9"/>
      <c r="W13" s="3"/>
      <c r="X13" s="3" t="s">
        <v>33</v>
      </c>
      <c r="Y13" s="27" t="s">
        <v>60</v>
      </c>
      <c r="Z13" s="8"/>
      <c r="AA13" s="3"/>
      <c r="AB13" s="3"/>
      <c r="AC13" s="3"/>
      <c r="AD13" s="3"/>
      <c r="AE13" s="3"/>
      <c r="AF13" s="3"/>
      <c r="AG13" s="2" t="s">
        <v>450</v>
      </c>
      <c r="AH13" s="1" t="s">
        <v>451</v>
      </c>
      <c r="AI13" s="39"/>
      <c r="AJ13" s="40"/>
      <c r="AK13" s="61">
        <v>11.1</v>
      </c>
      <c r="AL13" s="28">
        <v>7</v>
      </c>
    </row>
    <row r="14" spans="2:43" s="33" customFormat="1" ht="99" hidden="1" customHeight="1" x14ac:dyDescent="0.25">
      <c r="B14" s="68" t="s">
        <v>963</v>
      </c>
      <c r="C14" s="27">
        <v>8</v>
      </c>
      <c r="D14" s="26">
        <v>16055089</v>
      </c>
      <c r="E14" s="6" t="s">
        <v>184</v>
      </c>
      <c r="F14" s="7" t="s">
        <v>266</v>
      </c>
      <c r="G14" s="24" t="s">
        <v>691</v>
      </c>
      <c r="H14" s="2" t="s">
        <v>267</v>
      </c>
      <c r="I14" s="26" t="s">
        <v>78</v>
      </c>
      <c r="J14" s="26" t="s">
        <v>39</v>
      </c>
      <c r="K14" s="27" t="s">
        <v>475</v>
      </c>
      <c r="L14" s="27" t="s">
        <v>476</v>
      </c>
      <c r="M14" s="27" t="s">
        <v>477</v>
      </c>
      <c r="N14" s="3" t="s">
        <v>37</v>
      </c>
      <c r="O14" s="3"/>
      <c r="P14" s="27" t="s">
        <v>692</v>
      </c>
      <c r="Q14" s="27" t="s">
        <v>661</v>
      </c>
      <c r="R14" s="27" t="s">
        <v>319</v>
      </c>
      <c r="S14" s="27" t="s">
        <v>693</v>
      </c>
      <c r="T14" s="8"/>
      <c r="U14" s="8"/>
      <c r="V14" s="9"/>
      <c r="W14" s="3"/>
      <c r="X14" s="3" t="s">
        <v>33</v>
      </c>
      <c r="Y14" s="27" t="s">
        <v>649</v>
      </c>
      <c r="Z14" s="8"/>
      <c r="AA14" s="3"/>
      <c r="AB14" s="3"/>
      <c r="AC14" s="3"/>
      <c r="AD14" s="3"/>
      <c r="AE14" s="3"/>
      <c r="AF14" s="3"/>
      <c r="AG14" s="2" t="s">
        <v>268</v>
      </c>
      <c r="AH14" s="1" t="s">
        <v>269</v>
      </c>
      <c r="AI14" s="39"/>
      <c r="AJ14" s="40"/>
      <c r="AK14" s="61"/>
      <c r="AL14" s="28">
        <v>8</v>
      </c>
    </row>
    <row r="15" spans="2:43" ht="87" hidden="1" customHeight="1" x14ac:dyDescent="0.25">
      <c r="B15" s="68" t="s">
        <v>964</v>
      </c>
      <c r="C15" s="27">
        <v>9</v>
      </c>
      <c r="D15" s="26">
        <v>16055090</v>
      </c>
      <c r="E15" s="6" t="s">
        <v>308</v>
      </c>
      <c r="F15" s="7" t="s">
        <v>125</v>
      </c>
      <c r="G15" s="24" t="s">
        <v>724</v>
      </c>
      <c r="H15" s="2" t="s">
        <v>309</v>
      </c>
      <c r="I15" s="26" t="s">
        <v>35</v>
      </c>
      <c r="J15" s="26" t="s">
        <v>34</v>
      </c>
      <c r="K15" s="27" t="s">
        <v>475</v>
      </c>
      <c r="L15" s="27" t="s">
        <v>476</v>
      </c>
      <c r="M15" s="27" t="s">
        <v>477</v>
      </c>
      <c r="N15" s="3" t="s">
        <v>37</v>
      </c>
      <c r="O15" s="3"/>
      <c r="P15" s="27" t="s">
        <v>725</v>
      </c>
      <c r="Q15" s="27" t="s">
        <v>726</v>
      </c>
      <c r="R15" s="27" t="s">
        <v>319</v>
      </c>
      <c r="S15" s="27" t="s">
        <v>727</v>
      </c>
      <c r="T15" s="8"/>
      <c r="U15" s="8"/>
      <c r="V15" s="9"/>
      <c r="W15" s="3"/>
      <c r="X15" s="3" t="s">
        <v>33</v>
      </c>
      <c r="Y15" s="27" t="s">
        <v>649</v>
      </c>
      <c r="Z15" s="8"/>
      <c r="AA15" s="3"/>
      <c r="AB15" s="3"/>
      <c r="AC15" s="3"/>
      <c r="AD15" s="3"/>
      <c r="AE15" s="3"/>
      <c r="AF15" s="3"/>
      <c r="AG15" s="2" t="s">
        <v>310</v>
      </c>
      <c r="AH15" s="1" t="s">
        <v>311</v>
      </c>
      <c r="AI15" s="39"/>
      <c r="AJ15" s="40"/>
      <c r="AK15" s="64"/>
      <c r="AL15" s="28">
        <v>9</v>
      </c>
    </row>
    <row r="16" spans="2:43" ht="93" hidden="1" customHeight="1" x14ac:dyDescent="0.25">
      <c r="B16" s="68" t="s">
        <v>965</v>
      </c>
      <c r="C16" s="27">
        <v>10</v>
      </c>
      <c r="D16" s="26">
        <v>16055092</v>
      </c>
      <c r="E16" s="6" t="s">
        <v>251</v>
      </c>
      <c r="F16" s="7" t="s">
        <v>116</v>
      </c>
      <c r="G16" s="24" t="s">
        <v>676</v>
      </c>
      <c r="H16" s="2" t="s">
        <v>252</v>
      </c>
      <c r="I16" s="26" t="s">
        <v>35</v>
      </c>
      <c r="J16" s="26" t="s">
        <v>34</v>
      </c>
      <c r="K16" s="27" t="s">
        <v>475</v>
      </c>
      <c r="L16" s="27" t="s">
        <v>476</v>
      </c>
      <c r="M16" s="27" t="s">
        <v>477</v>
      </c>
      <c r="N16" s="3"/>
      <c r="O16" s="3"/>
      <c r="P16" s="27" t="s">
        <v>677</v>
      </c>
      <c r="Q16" s="27" t="s">
        <v>678</v>
      </c>
      <c r="R16" s="27" t="s">
        <v>319</v>
      </c>
      <c r="S16" s="27" t="s">
        <v>679</v>
      </c>
      <c r="T16" s="8"/>
      <c r="U16" s="8"/>
      <c r="V16" s="9"/>
      <c r="W16" s="3"/>
      <c r="X16" s="3" t="s">
        <v>33</v>
      </c>
      <c r="Y16" s="27" t="s">
        <v>649</v>
      </c>
      <c r="Z16" s="8"/>
      <c r="AA16" s="3"/>
      <c r="AB16" s="3"/>
      <c r="AC16" s="3"/>
      <c r="AD16" s="3"/>
      <c r="AE16" s="3"/>
      <c r="AF16" s="3"/>
      <c r="AG16" s="2" t="s">
        <v>253</v>
      </c>
      <c r="AH16" s="1" t="s">
        <v>254</v>
      </c>
      <c r="AI16" s="3"/>
      <c r="AJ16" s="3"/>
      <c r="AK16" s="66" t="s">
        <v>270</v>
      </c>
      <c r="AL16" s="28">
        <v>10</v>
      </c>
    </row>
    <row r="17" spans="2:38" ht="69" hidden="1" customHeight="1" x14ac:dyDescent="0.25">
      <c r="B17" s="68" t="s">
        <v>966</v>
      </c>
      <c r="C17" s="27">
        <v>11</v>
      </c>
      <c r="D17" s="26">
        <v>16055094</v>
      </c>
      <c r="E17" s="6" t="s">
        <v>588</v>
      </c>
      <c r="F17" s="7" t="s">
        <v>113</v>
      </c>
      <c r="G17" s="24" t="s">
        <v>915</v>
      </c>
      <c r="H17" s="2" t="s">
        <v>589</v>
      </c>
      <c r="I17" s="26" t="s">
        <v>35</v>
      </c>
      <c r="J17" s="26" t="s">
        <v>39</v>
      </c>
      <c r="K17" s="27" t="s">
        <v>475</v>
      </c>
      <c r="L17" s="27" t="s">
        <v>476</v>
      </c>
      <c r="M17" s="27" t="s">
        <v>477</v>
      </c>
      <c r="N17" s="3" t="s">
        <v>37</v>
      </c>
      <c r="O17" s="3"/>
      <c r="P17" s="27" t="s">
        <v>916</v>
      </c>
      <c r="Q17" s="27" t="s">
        <v>910</v>
      </c>
      <c r="R17" s="27" t="s">
        <v>319</v>
      </c>
      <c r="S17" s="27" t="s">
        <v>917</v>
      </c>
      <c r="T17" s="8"/>
      <c r="U17" s="8"/>
      <c r="V17" s="9"/>
      <c r="W17" s="3"/>
      <c r="X17" s="3" t="s">
        <v>33</v>
      </c>
      <c r="Y17" s="27" t="s">
        <v>649</v>
      </c>
      <c r="Z17" s="8"/>
      <c r="AA17" s="3"/>
      <c r="AB17" s="3"/>
      <c r="AC17" s="3"/>
      <c r="AD17" s="3"/>
      <c r="AE17" s="3"/>
      <c r="AF17" s="3"/>
      <c r="AG17" s="2" t="s">
        <v>590</v>
      </c>
      <c r="AH17" s="1" t="s">
        <v>591</v>
      </c>
      <c r="AI17" s="39"/>
      <c r="AJ17" s="40"/>
      <c r="AK17" s="61" t="s">
        <v>587</v>
      </c>
      <c r="AL17" s="28">
        <v>11</v>
      </c>
    </row>
    <row r="18" spans="2:38" ht="75" hidden="1" customHeight="1" x14ac:dyDescent="0.25">
      <c r="B18" s="68" t="s">
        <v>967</v>
      </c>
      <c r="C18" s="27">
        <v>12</v>
      </c>
      <c r="D18" s="26">
        <v>16055097</v>
      </c>
      <c r="E18" s="6" t="s">
        <v>87</v>
      </c>
      <c r="F18" s="7" t="s">
        <v>135</v>
      </c>
      <c r="G18" s="24" t="s">
        <v>755</v>
      </c>
      <c r="H18" s="2" t="s">
        <v>346</v>
      </c>
      <c r="I18" s="26" t="s">
        <v>35</v>
      </c>
      <c r="J18" s="26" t="s">
        <v>39</v>
      </c>
      <c r="K18" s="27" t="s">
        <v>475</v>
      </c>
      <c r="L18" s="27" t="s">
        <v>476</v>
      </c>
      <c r="M18" s="27" t="s">
        <v>477</v>
      </c>
      <c r="N18" s="3" t="s">
        <v>37</v>
      </c>
      <c r="O18" s="3"/>
      <c r="P18" s="27" t="s">
        <v>756</v>
      </c>
      <c r="Q18" s="27" t="s">
        <v>757</v>
      </c>
      <c r="R18" s="27" t="s">
        <v>319</v>
      </c>
      <c r="S18" s="27" t="s">
        <v>758</v>
      </c>
      <c r="T18" s="8"/>
      <c r="U18" s="8"/>
      <c r="V18" s="9"/>
      <c r="W18" s="3"/>
      <c r="X18" s="3" t="s">
        <v>33</v>
      </c>
      <c r="Y18" s="27" t="s">
        <v>649</v>
      </c>
      <c r="Z18" s="8"/>
      <c r="AA18" s="3"/>
      <c r="AB18" s="3"/>
      <c r="AC18" s="3"/>
      <c r="AD18" s="3"/>
      <c r="AE18" s="3"/>
      <c r="AF18" s="3"/>
      <c r="AG18" s="2" t="s">
        <v>347</v>
      </c>
      <c r="AH18" s="1" t="s">
        <v>348</v>
      </c>
      <c r="AI18" s="39"/>
      <c r="AJ18" s="40"/>
      <c r="AK18" s="61"/>
      <c r="AL18" s="28">
        <v>12</v>
      </c>
    </row>
    <row r="19" spans="2:38" ht="81" hidden="1" customHeight="1" x14ac:dyDescent="0.25">
      <c r="B19" s="68" t="s">
        <v>968</v>
      </c>
      <c r="C19" s="27">
        <v>13</v>
      </c>
      <c r="D19" s="26">
        <v>16055096</v>
      </c>
      <c r="E19" s="6" t="s">
        <v>87</v>
      </c>
      <c r="F19" s="7" t="s">
        <v>135</v>
      </c>
      <c r="G19" s="24" t="s">
        <v>755</v>
      </c>
      <c r="H19" s="2" t="s">
        <v>192</v>
      </c>
      <c r="I19" s="26" t="s">
        <v>35</v>
      </c>
      <c r="J19" s="26" t="s">
        <v>39</v>
      </c>
      <c r="K19" s="27" t="s">
        <v>475</v>
      </c>
      <c r="L19" s="27" t="s">
        <v>476</v>
      </c>
      <c r="M19" s="27" t="s">
        <v>477</v>
      </c>
      <c r="N19" s="3" t="s">
        <v>37</v>
      </c>
      <c r="O19" s="3"/>
      <c r="P19" s="27" t="s">
        <v>894</v>
      </c>
      <c r="Q19" s="27" t="s">
        <v>468</v>
      </c>
      <c r="R19" s="27" t="s">
        <v>319</v>
      </c>
      <c r="S19" s="27" t="s">
        <v>895</v>
      </c>
      <c r="T19" s="8"/>
      <c r="U19" s="8"/>
      <c r="V19" s="9"/>
      <c r="W19" s="3"/>
      <c r="X19" s="3" t="s">
        <v>33</v>
      </c>
      <c r="Y19" s="27" t="s">
        <v>649</v>
      </c>
      <c r="Z19" s="8"/>
      <c r="AA19" s="3"/>
      <c r="AB19" s="3"/>
      <c r="AC19" s="3"/>
      <c r="AD19" s="3"/>
      <c r="AE19" s="3"/>
      <c r="AF19" s="3"/>
      <c r="AG19" s="54" t="s">
        <v>558</v>
      </c>
      <c r="AH19" s="1" t="s">
        <v>559</v>
      </c>
      <c r="AI19" s="39"/>
      <c r="AJ19" s="40"/>
      <c r="AK19" s="61"/>
      <c r="AL19" s="28">
        <v>13</v>
      </c>
    </row>
    <row r="20" spans="2:38" ht="91.5" hidden="1" customHeight="1" x14ac:dyDescent="0.25">
      <c r="B20" s="68" t="s">
        <v>969</v>
      </c>
      <c r="C20" s="27">
        <v>14</v>
      </c>
      <c r="D20" s="26">
        <v>16055099</v>
      </c>
      <c r="E20" s="6" t="s">
        <v>362</v>
      </c>
      <c r="F20" s="7" t="s">
        <v>97</v>
      </c>
      <c r="G20" s="24" t="s">
        <v>772</v>
      </c>
      <c r="H20" s="2" t="s">
        <v>363</v>
      </c>
      <c r="I20" s="26" t="s">
        <v>35</v>
      </c>
      <c r="J20" s="26" t="s">
        <v>39</v>
      </c>
      <c r="K20" s="27" t="s">
        <v>475</v>
      </c>
      <c r="L20" s="27" t="s">
        <v>476</v>
      </c>
      <c r="M20" s="27" t="s">
        <v>477</v>
      </c>
      <c r="N20" s="3" t="s">
        <v>37</v>
      </c>
      <c r="O20" s="3"/>
      <c r="P20" s="27" t="s">
        <v>773</v>
      </c>
      <c r="Q20" s="27" t="s">
        <v>766</v>
      </c>
      <c r="R20" s="27" t="s">
        <v>319</v>
      </c>
      <c r="S20" s="27" t="s">
        <v>774</v>
      </c>
      <c r="T20" s="8"/>
      <c r="U20" s="8"/>
      <c r="V20" s="9"/>
      <c r="W20" s="3"/>
      <c r="X20" s="3" t="s">
        <v>33</v>
      </c>
      <c r="Y20" s="27" t="s">
        <v>649</v>
      </c>
      <c r="Z20" s="8"/>
      <c r="AA20" s="3"/>
      <c r="AB20" s="3"/>
      <c r="AC20" s="3"/>
      <c r="AD20" s="3"/>
      <c r="AE20" s="3"/>
      <c r="AF20" s="3"/>
      <c r="AG20" s="2" t="s">
        <v>364</v>
      </c>
      <c r="AH20" s="1" t="s">
        <v>365</v>
      </c>
      <c r="AI20" s="39"/>
      <c r="AJ20" s="40"/>
      <c r="AK20" s="61"/>
      <c r="AL20" s="28">
        <v>14</v>
      </c>
    </row>
    <row r="21" spans="2:38" ht="84" hidden="1" customHeight="1" x14ac:dyDescent="0.25">
      <c r="B21" s="68" t="s">
        <v>970</v>
      </c>
      <c r="C21" s="27">
        <v>15</v>
      </c>
      <c r="D21" s="26">
        <v>16055100</v>
      </c>
      <c r="E21" s="6" t="s">
        <v>72</v>
      </c>
      <c r="F21" s="7" t="s">
        <v>97</v>
      </c>
      <c r="G21" s="24" t="s">
        <v>659</v>
      </c>
      <c r="H21" s="2" t="s">
        <v>237</v>
      </c>
      <c r="I21" s="26" t="s">
        <v>67</v>
      </c>
      <c r="J21" s="26" t="s">
        <v>39</v>
      </c>
      <c r="K21" s="27" t="s">
        <v>475</v>
      </c>
      <c r="L21" s="27" t="s">
        <v>476</v>
      </c>
      <c r="M21" s="27" t="s">
        <v>477</v>
      </c>
      <c r="N21" s="3" t="s">
        <v>37</v>
      </c>
      <c r="O21" s="3"/>
      <c r="P21" s="27" t="s">
        <v>660</v>
      </c>
      <c r="Q21" s="27" t="s">
        <v>661</v>
      </c>
      <c r="R21" s="27" t="s">
        <v>319</v>
      </c>
      <c r="S21" s="27" t="s">
        <v>662</v>
      </c>
      <c r="T21" s="8"/>
      <c r="U21" s="8"/>
      <c r="V21" s="9"/>
      <c r="W21" s="34" t="s">
        <v>648</v>
      </c>
      <c r="X21" s="3" t="s">
        <v>33</v>
      </c>
      <c r="Y21" s="27" t="s">
        <v>649</v>
      </c>
      <c r="Z21" s="8"/>
      <c r="AA21" s="3"/>
      <c r="AB21" s="3"/>
      <c r="AC21" s="3"/>
      <c r="AD21" s="3"/>
      <c r="AE21" s="3"/>
      <c r="AF21" s="3"/>
      <c r="AG21" s="2" t="s">
        <v>238</v>
      </c>
      <c r="AH21" s="1" t="s">
        <v>239</v>
      </c>
      <c r="AI21" s="3"/>
      <c r="AJ21" s="3"/>
      <c r="AK21" s="66"/>
      <c r="AL21" s="28">
        <v>15</v>
      </c>
    </row>
    <row r="22" spans="2:38" ht="66" hidden="1" customHeight="1" x14ac:dyDescent="0.25">
      <c r="B22" s="68" t="s">
        <v>971</v>
      </c>
      <c r="C22" s="27">
        <v>16</v>
      </c>
      <c r="D22" s="26">
        <v>16055101</v>
      </c>
      <c r="E22" s="6" t="s">
        <v>128</v>
      </c>
      <c r="F22" s="7" t="s">
        <v>195</v>
      </c>
      <c r="G22" s="24" t="s">
        <v>684</v>
      </c>
      <c r="H22" s="2" t="s">
        <v>259</v>
      </c>
      <c r="I22" s="26" t="s">
        <v>35</v>
      </c>
      <c r="J22" s="26" t="s">
        <v>39</v>
      </c>
      <c r="K22" s="27" t="s">
        <v>475</v>
      </c>
      <c r="L22" s="27" t="s">
        <v>476</v>
      </c>
      <c r="M22" s="27" t="s">
        <v>477</v>
      </c>
      <c r="N22" s="3" t="s">
        <v>37</v>
      </c>
      <c r="O22" s="3"/>
      <c r="P22" s="27" t="s">
        <v>685</v>
      </c>
      <c r="Q22" s="27" t="s">
        <v>686</v>
      </c>
      <c r="R22" s="27" t="s">
        <v>319</v>
      </c>
      <c r="S22" s="27" t="s">
        <v>687</v>
      </c>
      <c r="T22" s="8"/>
      <c r="U22" s="8"/>
      <c r="V22" s="9"/>
      <c r="W22" s="3"/>
      <c r="X22" s="3" t="s">
        <v>33</v>
      </c>
      <c r="Y22" s="27" t="s">
        <v>649</v>
      </c>
      <c r="Z22" s="8"/>
      <c r="AA22" s="3"/>
      <c r="AB22" s="3"/>
      <c r="AC22" s="3"/>
      <c r="AD22" s="3"/>
      <c r="AE22" s="3"/>
      <c r="AF22" s="3"/>
      <c r="AG22" s="2" t="s">
        <v>260</v>
      </c>
      <c r="AH22" s="1" t="s">
        <v>261</v>
      </c>
      <c r="AI22" s="39"/>
      <c r="AJ22" s="40"/>
      <c r="AK22" s="61"/>
      <c r="AL22" s="28">
        <v>16</v>
      </c>
    </row>
    <row r="23" spans="2:38" ht="54.75" hidden="1" customHeight="1" x14ac:dyDescent="0.25">
      <c r="B23" s="68" t="s">
        <v>972</v>
      </c>
      <c r="C23" s="27">
        <v>17</v>
      </c>
      <c r="D23" s="26">
        <v>15055396</v>
      </c>
      <c r="E23" s="6" t="s">
        <v>227</v>
      </c>
      <c r="F23" s="7" t="s">
        <v>96</v>
      </c>
      <c r="G23" s="24" t="s">
        <v>374</v>
      </c>
      <c r="H23" s="2" t="s">
        <v>366</v>
      </c>
      <c r="I23" s="26" t="s">
        <v>35</v>
      </c>
      <c r="J23" s="26" t="s">
        <v>34</v>
      </c>
      <c r="K23" s="27" t="s">
        <v>44</v>
      </c>
      <c r="L23" s="27" t="s">
        <v>55</v>
      </c>
      <c r="M23" s="27">
        <v>60340410</v>
      </c>
      <c r="N23" s="3" t="s">
        <v>379</v>
      </c>
      <c r="O23" s="3"/>
      <c r="P23" s="27" t="s">
        <v>375</v>
      </c>
      <c r="Q23" s="27" t="s">
        <v>376</v>
      </c>
      <c r="R23" s="27" t="s">
        <v>377</v>
      </c>
      <c r="S23" s="27" t="s">
        <v>378</v>
      </c>
      <c r="T23" s="8"/>
      <c r="U23" s="8"/>
      <c r="V23" s="9"/>
      <c r="W23" s="3"/>
      <c r="X23" s="3" t="s">
        <v>33</v>
      </c>
      <c r="Y23" s="27" t="s">
        <v>60</v>
      </c>
      <c r="Z23" s="8"/>
      <c r="AA23" s="3"/>
      <c r="AB23" s="3"/>
      <c r="AC23" s="3"/>
      <c r="AD23" s="3"/>
      <c r="AE23" s="3"/>
      <c r="AF23" s="3"/>
      <c r="AG23" s="2" t="s">
        <v>380</v>
      </c>
      <c r="AH23" s="1" t="s">
        <v>381</v>
      </c>
      <c r="AI23" s="39"/>
      <c r="AJ23" s="40"/>
      <c r="AK23" s="61">
        <v>11.1</v>
      </c>
      <c r="AL23" s="28">
        <v>17</v>
      </c>
    </row>
    <row r="24" spans="2:38" ht="86.25" hidden="1" customHeight="1" x14ac:dyDescent="0.25">
      <c r="B24" s="68" t="s">
        <v>973</v>
      </c>
      <c r="C24" s="27">
        <v>18</v>
      </c>
      <c r="D24" s="26">
        <v>16055111</v>
      </c>
      <c r="E24" s="6" t="s">
        <v>130</v>
      </c>
      <c r="F24" s="7" t="s">
        <v>42</v>
      </c>
      <c r="G24" s="24" t="s">
        <v>844</v>
      </c>
      <c r="H24" s="2" t="s">
        <v>457</v>
      </c>
      <c r="I24" s="26" t="s">
        <v>35</v>
      </c>
      <c r="J24" s="26" t="s">
        <v>39</v>
      </c>
      <c r="K24" s="27" t="s">
        <v>475</v>
      </c>
      <c r="L24" s="27" t="s">
        <v>476</v>
      </c>
      <c r="M24" s="27" t="s">
        <v>477</v>
      </c>
      <c r="N24" s="3" t="s">
        <v>37</v>
      </c>
      <c r="O24" s="3"/>
      <c r="P24" s="27" t="s">
        <v>845</v>
      </c>
      <c r="Q24" s="27" t="s">
        <v>652</v>
      </c>
      <c r="R24" s="27" t="s">
        <v>319</v>
      </c>
      <c r="S24" s="27" t="s">
        <v>846</v>
      </c>
      <c r="T24" s="8"/>
      <c r="U24" s="8"/>
      <c r="V24" s="9"/>
      <c r="W24" s="3"/>
      <c r="X24" s="3" t="s">
        <v>33</v>
      </c>
      <c r="Y24" s="27" t="s">
        <v>649</v>
      </c>
      <c r="Z24" s="8"/>
      <c r="AA24" s="3"/>
      <c r="AB24" s="3"/>
      <c r="AC24" s="3"/>
      <c r="AD24" s="3"/>
      <c r="AE24" s="3"/>
      <c r="AF24" s="3"/>
      <c r="AG24" s="2" t="s">
        <v>458</v>
      </c>
      <c r="AH24" s="1" t="s">
        <v>459</v>
      </c>
      <c r="AI24" s="39"/>
      <c r="AJ24" s="40"/>
      <c r="AK24" s="61"/>
      <c r="AL24" s="28">
        <v>18</v>
      </c>
    </row>
    <row r="25" spans="2:38" ht="101.25" hidden="1" customHeight="1" x14ac:dyDescent="0.25">
      <c r="B25" s="68" t="s">
        <v>974</v>
      </c>
      <c r="C25" s="27">
        <v>19</v>
      </c>
      <c r="D25" s="26">
        <v>16055112</v>
      </c>
      <c r="E25" s="6" t="s">
        <v>354</v>
      </c>
      <c r="F25" s="7" t="s">
        <v>355</v>
      </c>
      <c r="G25" s="24" t="s">
        <v>764</v>
      </c>
      <c r="H25" s="2" t="s">
        <v>356</v>
      </c>
      <c r="I25" s="26" t="s">
        <v>35</v>
      </c>
      <c r="J25" s="26" t="s">
        <v>34</v>
      </c>
      <c r="K25" s="27" t="s">
        <v>475</v>
      </c>
      <c r="L25" s="27" t="s">
        <v>476</v>
      </c>
      <c r="M25" s="27" t="s">
        <v>477</v>
      </c>
      <c r="N25" s="3" t="s">
        <v>37</v>
      </c>
      <c r="O25" s="3"/>
      <c r="P25" s="27" t="s">
        <v>765</v>
      </c>
      <c r="Q25" s="27" t="s">
        <v>766</v>
      </c>
      <c r="R25" s="27" t="s">
        <v>319</v>
      </c>
      <c r="S25" s="27" t="s">
        <v>767</v>
      </c>
      <c r="T25" s="8"/>
      <c r="U25" s="8"/>
      <c r="V25" s="9"/>
      <c r="W25" s="3"/>
      <c r="X25" s="3" t="s">
        <v>33</v>
      </c>
      <c r="Y25" s="27" t="s">
        <v>649</v>
      </c>
      <c r="Z25" s="8"/>
      <c r="AA25" s="3"/>
      <c r="AB25" s="3"/>
      <c r="AC25" s="3"/>
      <c r="AD25" s="3"/>
      <c r="AE25" s="3"/>
      <c r="AF25" s="3"/>
      <c r="AG25" s="2" t="s">
        <v>357</v>
      </c>
      <c r="AH25" s="1" t="s">
        <v>358</v>
      </c>
      <c r="AI25" s="39"/>
      <c r="AJ25" s="40"/>
      <c r="AK25" s="61"/>
      <c r="AL25" s="28">
        <v>19</v>
      </c>
    </row>
    <row r="26" spans="2:38" ht="91.5" hidden="1" customHeight="1" x14ac:dyDescent="0.25">
      <c r="B26" s="68" t="s">
        <v>975</v>
      </c>
      <c r="C26" s="27">
        <v>20</v>
      </c>
      <c r="D26" s="38">
        <v>16055109</v>
      </c>
      <c r="E26" s="15" t="s">
        <v>130</v>
      </c>
      <c r="F26" s="16" t="s">
        <v>68</v>
      </c>
      <c r="G26" s="41" t="s">
        <v>784</v>
      </c>
      <c r="H26" s="11" t="s">
        <v>372</v>
      </c>
      <c r="I26" s="38" t="s">
        <v>35</v>
      </c>
      <c r="J26" s="38" t="s">
        <v>39</v>
      </c>
      <c r="K26" s="37" t="s">
        <v>475</v>
      </c>
      <c r="L26" s="37" t="s">
        <v>476</v>
      </c>
      <c r="M26" s="37" t="s">
        <v>477</v>
      </c>
      <c r="N26" s="10"/>
      <c r="O26" s="10"/>
      <c r="P26" s="37" t="s">
        <v>785</v>
      </c>
      <c r="Q26" s="37" t="s">
        <v>766</v>
      </c>
      <c r="R26" s="37" t="s">
        <v>319</v>
      </c>
      <c r="S26" s="37" t="s">
        <v>786</v>
      </c>
      <c r="T26" s="12"/>
      <c r="U26" s="12"/>
      <c r="V26" s="13"/>
      <c r="W26" s="10"/>
      <c r="X26" s="10"/>
      <c r="Y26" s="37" t="s">
        <v>649</v>
      </c>
      <c r="Z26" s="12"/>
      <c r="AA26" s="10"/>
      <c r="AB26" s="10"/>
      <c r="AC26" s="10"/>
      <c r="AD26" s="10"/>
      <c r="AE26" s="10"/>
      <c r="AF26" s="10"/>
      <c r="AG26" s="11"/>
      <c r="AH26" s="23"/>
      <c r="AI26" s="60"/>
      <c r="AJ26" s="42"/>
      <c r="AK26" s="62" t="s">
        <v>373</v>
      </c>
      <c r="AL26" s="28">
        <v>20</v>
      </c>
    </row>
    <row r="27" spans="2:38" s="45" customFormat="1" ht="82.5" hidden="1" customHeight="1" x14ac:dyDescent="0.25">
      <c r="B27" s="68" t="s">
        <v>976</v>
      </c>
      <c r="C27" s="27">
        <v>21</v>
      </c>
      <c r="D27" s="26">
        <v>16055110</v>
      </c>
      <c r="E27" s="6" t="s">
        <v>45</v>
      </c>
      <c r="F27" s="7" t="s">
        <v>68</v>
      </c>
      <c r="G27" s="24" t="s">
        <v>190</v>
      </c>
      <c r="H27" s="2" t="s">
        <v>474</v>
      </c>
      <c r="I27" s="26" t="s">
        <v>46</v>
      </c>
      <c r="J27" s="26" t="s">
        <v>39</v>
      </c>
      <c r="K27" s="27" t="s">
        <v>475</v>
      </c>
      <c r="L27" s="27" t="s">
        <v>476</v>
      </c>
      <c r="M27" s="27" t="s">
        <v>477</v>
      </c>
      <c r="N27" s="3" t="s">
        <v>37</v>
      </c>
      <c r="O27" s="3"/>
      <c r="P27" s="27" t="s">
        <v>478</v>
      </c>
      <c r="Q27" s="27" t="s">
        <v>479</v>
      </c>
      <c r="R27" s="27" t="s">
        <v>319</v>
      </c>
      <c r="S27" s="27" t="s">
        <v>855</v>
      </c>
      <c r="T27" s="8"/>
      <c r="U27" s="8"/>
      <c r="V27" s="9"/>
      <c r="W27" s="3"/>
      <c r="X27" s="3" t="s">
        <v>33</v>
      </c>
      <c r="Y27" s="27" t="s">
        <v>649</v>
      </c>
      <c r="Z27" s="8"/>
      <c r="AA27" s="3"/>
      <c r="AB27" s="3"/>
      <c r="AC27" s="3"/>
      <c r="AD27" s="3"/>
      <c r="AE27" s="3"/>
      <c r="AF27" s="3"/>
      <c r="AG27" s="2" t="s">
        <v>480</v>
      </c>
      <c r="AH27" s="1" t="s">
        <v>481</v>
      </c>
      <c r="AI27" s="39"/>
      <c r="AJ27" s="40"/>
      <c r="AK27" s="61"/>
      <c r="AL27" s="28">
        <v>21</v>
      </c>
    </row>
    <row r="28" spans="2:38" s="45" customFormat="1" ht="65.25" hidden="1" customHeight="1" x14ac:dyDescent="0.25">
      <c r="B28" s="68" t="s">
        <v>977</v>
      </c>
      <c r="C28" s="27">
        <v>22</v>
      </c>
      <c r="D28" s="26">
        <v>16055113</v>
      </c>
      <c r="E28" s="52" t="s">
        <v>262</v>
      </c>
      <c r="F28" s="53" t="s">
        <v>180</v>
      </c>
      <c r="G28" s="24" t="s">
        <v>688</v>
      </c>
      <c r="H28" s="54" t="s">
        <v>263</v>
      </c>
      <c r="I28" s="26" t="s">
        <v>214</v>
      </c>
      <c r="J28" s="26" t="s">
        <v>34</v>
      </c>
      <c r="K28" s="27" t="s">
        <v>475</v>
      </c>
      <c r="L28" s="27" t="s">
        <v>476</v>
      </c>
      <c r="M28" s="27" t="s">
        <v>477</v>
      </c>
      <c r="N28" s="3" t="s">
        <v>37</v>
      </c>
      <c r="O28" s="3"/>
      <c r="P28" s="27" t="s">
        <v>689</v>
      </c>
      <c r="Q28" s="27" t="s">
        <v>661</v>
      </c>
      <c r="R28" s="27" t="s">
        <v>319</v>
      </c>
      <c r="S28" s="27" t="s">
        <v>690</v>
      </c>
      <c r="T28" s="8"/>
      <c r="U28" s="8"/>
      <c r="V28" s="9"/>
      <c r="W28" s="3"/>
      <c r="X28" s="3" t="s">
        <v>33</v>
      </c>
      <c r="Y28" s="27" t="s">
        <v>649</v>
      </c>
      <c r="Z28" s="8"/>
      <c r="AA28" s="3"/>
      <c r="AB28" s="3"/>
      <c r="AC28" s="3"/>
      <c r="AD28" s="3"/>
      <c r="AE28" s="3"/>
      <c r="AF28" s="3"/>
      <c r="AG28" s="2" t="s">
        <v>264</v>
      </c>
      <c r="AH28" s="1" t="s">
        <v>265</v>
      </c>
      <c r="AI28" s="39"/>
      <c r="AJ28" s="40"/>
      <c r="AK28" s="61"/>
      <c r="AL28" s="28">
        <v>22</v>
      </c>
    </row>
    <row r="29" spans="2:38" ht="89.25" hidden="1" customHeight="1" x14ac:dyDescent="0.25">
      <c r="B29" s="68" t="s">
        <v>978</v>
      </c>
      <c r="C29" s="27">
        <v>23</v>
      </c>
      <c r="D29" s="26">
        <v>16055114</v>
      </c>
      <c r="E29" s="6" t="s">
        <v>560</v>
      </c>
      <c r="F29" s="7" t="s">
        <v>561</v>
      </c>
      <c r="G29" s="24" t="s">
        <v>896</v>
      </c>
      <c r="H29" s="2" t="s">
        <v>562</v>
      </c>
      <c r="I29" s="26" t="s">
        <v>35</v>
      </c>
      <c r="J29" s="26" t="s">
        <v>34</v>
      </c>
      <c r="K29" s="27" t="s">
        <v>475</v>
      </c>
      <c r="L29" s="27" t="s">
        <v>476</v>
      </c>
      <c r="M29" s="27" t="s">
        <v>477</v>
      </c>
      <c r="N29" s="3" t="s">
        <v>37</v>
      </c>
      <c r="O29" s="3"/>
      <c r="P29" s="27" t="s">
        <v>897</v>
      </c>
      <c r="Q29" s="27" t="s">
        <v>468</v>
      </c>
      <c r="R29" s="27" t="s">
        <v>319</v>
      </c>
      <c r="S29" s="27" t="s">
        <v>898</v>
      </c>
      <c r="T29" s="8"/>
      <c r="U29" s="8"/>
      <c r="V29" s="9"/>
      <c r="W29" s="3"/>
      <c r="X29" s="3" t="s">
        <v>33</v>
      </c>
      <c r="Y29" s="27" t="s">
        <v>649</v>
      </c>
      <c r="Z29" s="8"/>
      <c r="AA29" s="3"/>
      <c r="AB29" s="3"/>
      <c r="AC29" s="3"/>
      <c r="AD29" s="3"/>
      <c r="AE29" s="3"/>
      <c r="AF29" s="3"/>
      <c r="AG29" s="2" t="s">
        <v>563</v>
      </c>
      <c r="AH29" s="1" t="s">
        <v>564</v>
      </c>
      <c r="AI29" s="39"/>
      <c r="AJ29" s="40"/>
      <c r="AK29" s="61"/>
      <c r="AL29" s="28">
        <v>23</v>
      </c>
    </row>
    <row r="30" spans="2:38" ht="89.25" hidden="1" customHeight="1" x14ac:dyDescent="0.25">
      <c r="B30" s="68" t="s">
        <v>979</v>
      </c>
      <c r="C30" s="27">
        <v>24</v>
      </c>
      <c r="D30" s="26">
        <v>16055115</v>
      </c>
      <c r="E30" s="6" t="s">
        <v>584</v>
      </c>
      <c r="F30" s="7" t="s">
        <v>199</v>
      </c>
      <c r="G30" s="24" t="s">
        <v>912</v>
      </c>
      <c r="H30" s="2" t="s">
        <v>583</v>
      </c>
      <c r="I30" s="26" t="s">
        <v>35</v>
      </c>
      <c r="J30" s="26" t="s">
        <v>39</v>
      </c>
      <c r="K30" s="27" t="s">
        <v>475</v>
      </c>
      <c r="L30" s="27" t="s">
        <v>476</v>
      </c>
      <c r="M30" s="27" t="s">
        <v>477</v>
      </c>
      <c r="N30" s="3" t="s">
        <v>37</v>
      </c>
      <c r="O30" s="3"/>
      <c r="P30" s="27" t="s">
        <v>913</v>
      </c>
      <c r="Q30" s="27" t="s">
        <v>910</v>
      </c>
      <c r="R30" s="27" t="s">
        <v>319</v>
      </c>
      <c r="S30" s="27" t="s">
        <v>914</v>
      </c>
      <c r="T30" s="8"/>
      <c r="U30" s="8"/>
      <c r="V30" s="9"/>
      <c r="W30" s="3"/>
      <c r="X30" s="3" t="s">
        <v>33</v>
      </c>
      <c r="Y30" s="27" t="s">
        <v>649</v>
      </c>
      <c r="Z30" s="8"/>
      <c r="AA30" s="3"/>
      <c r="AB30" s="3"/>
      <c r="AC30" s="3"/>
      <c r="AD30" s="3"/>
      <c r="AE30" s="3"/>
      <c r="AF30" s="3"/>
      <c r="AG30" s="2" t="s">
        <v>585</v>
      </c>
      <c r="AH30" s="1" t="s">
        <v>586</v>
      </c>
      <c r="AI30" s="39"/>
      <c r="AJ30" s="40"/>
      <c r="AK30" s="61" t="s">
        <v>587</v>
      </c>
      <c r="AL30" s="28">
        <v>24</v>
      </c>
    </row>
    <row r="31" spans="2:38" ht="58.5" hidden="1" customHeight="1" x14ac:dyDescent="0.25">
      <c r="B31" s="68" t="s">
        <v>980</v>
      </c>
      <c r="C31" s="27">
        <v>25</v>
      </c>
      <c r="D31" s="26">
        <v>16055117</v>
      </c>
      <c r="E31" s="6" t="s">
        <v>286</v>
      </c>
      <c r="F31" s="7" t="s">
        <v>121</v>
      </c>
      <c r="G31" s="24" t="s">
        <v>705</v>
      </c>
      <c r="H31" s="2" t="s">
        <v>287</v>
      </c>
      <c r="I31" s="26" t="s">
        <v>204</v>
      </c>
      <c r="J31" s="26" t="s">
        <v>39</v>
      </c>
      <c r="K31" s="27" t="s">
        <v>475</v>
      </c>
      <c r="L31" s="27" t="s">
        <v>476</v>
      </c>
      <c r="M31" s="27" t="s">
        <v>477</v>
      </c>
      <c r="N31" s="3" t="s">
        <v>37</v>
      </c>
      <c r="O31" s="3"/>
      <c r="P31" s="27" t="s">
        <v>288</v>
      </c>
      <c r="Q31" s="27" t="s">
        <v>678</v>
      </c>
      <c r="R31" s="27" t="s">
        <v>319</v>
      </c>
      <c r="S31" s="27" t="s">
        <v>706</v>
      </c>
      <c r="T31" s="8"/>
      <c r="U31" s="8"/>
      <c r="V31" s="9"/>
      <c r="W31" s="3"/>
      <c r="X31" s="3" t="s">
        <v>33</v>
      </c>
      <c r="Y31" s="27" t="s">
        <v>649</v>
      </c>
      <c r="Z31" s="8"/>
      <c r="AA31" s="3"/>
      <c r="AB31" s="3"/>
      <c r="AC31" s="3"/>
      <c r="AD31" s="3"/>
      <c r="AE31" s="3"/>
      <c r="AF31" s="3"/>
      <c r="AG31" s="2" t="s">
        <v>289</v>
      </c>
      <c r="AH31" s="1" t="s">
        <v>290</v>
      </c>
      <c r="AI31" s="39"/>
      <c r="AJ31" s="40"/>
      <c r="AK31" s="61"/>
      <c r="AL31" s="28">
        <v>25</v>
      </c>
    </row>
    <row r="32" spans="2:38" ht="90" hidden="1" customHeight="1" x14ac:dyDescent="0.25">
      <c r="B32" s="68" t="s">
        <v>981</v>
      </c>
      <c r="C32" s="27">
        <v>26</v>
      </c>
      <c r="D32" s="26">
        <v>16055119</v>
      </c>
      <c r="E32" s="6" t="s">
        <v>395</v>
      </c>
      <c r="F32" s="7" t="s">
        <v>121</v>
      </c>
      <c r="G32" s="24" t="s">
        <v>804</v>
      </c>
      <c r="H32" s="2" t="s">
        <v>396</v>
      </c>
      <c r="I32" s="26" t="s">
        <v>35</v>
      </c>
      <c r="J32" s="26" t="s">
        <v>39</v>
      </c>
      <c r="K32" s="27" t="s">
        <v>475</v>
      </c>
      <c r="L32" s="27" t="s">
        <v>476</v>
      </c>
      <c r="M32" s="27" t="s">
        <v>477</v>
      </c>
      <c r="N32" s="3"/>
      <c r="O32" s="3"/>
      <c r="P32" s="27" t="s">
        <v>805</v>
      </c>
      <c r="Q32" s="27" t="s">
        <v>806</v>
      </c>
      <c r="R32" s="27" t="s">
        <v>319</v>
      </c>
      <c r="S32" s="27" t="s">
        <v>807</v>
      </c>
      <c r="T32" s="8"/>
      <c r="U32" s="8"/>
      <c r="V32" s="9"/>
      <c r="W32" s="3"/>
      <c r="X32" s="3" t="s">
        <v>47</v>
      </c>
      <c r="Y32" s="27" t="s">
        <v>649</v>
      </c>
      <c r="Z32" s="8"/>
      <c r="AA32" s="3"/>
      <c r="AB32" s="3"/>
      <c r="AC32" s="3"/>
      <c r="AD32" s="3"/>
      <c r="AE32" s="3"/>
      <c r="AF32" s="3"/>
      <c r="AG32" s="2" t="s">
        <v>397</v>
      </c>
      <c r="AH32" s="1" t="s">
        <v>398</v>
      </c>
      <c r="AI32" s="39"/>
      <c r="AJ32" s="40"/>
      <c r="AK32" s="61" t="s">
        <v>399</v>
      </c>
      <c r="AL32" s="28">
        <v>26</v>
      </c>
    </row>
    <row r="33" spans="2:38" ht="78" hidden="1" customHeight="1" x14ac:dyDescent="0.25">
      <c r="B33" s="68" t="s">
        <v>982</v>
      </c>
      <c r="C33" s="27">
        <v>27</v>
      </c>
      <c r="D33" s="26">
        <v>16055120</v>
      </c>
      <c r="E33" s="6" t="s">
        <v>130</v>
      </c>
      <c r="F33" s="7" t="s">
        <v>200</v>
      </c>
      <c r="G33" s="24" t="s">
        <v>650</v>
      </c>
      <c r="H33" s="2" t="s">
        <v>231</v>
      </c>
      <c r="I33" s="26" t="s">
        <v>35</v>
      </c>
      <c r="J33" s="26" t="s">
        <v>39</v>
      </c>
      <c r="K33" s="27" t="s">
        <v>475</v>
      </c>
      <c r="L33" s="27" t="s">
        <v>476</v>
      </c>
      <c r="M33" s="27" t="s">
        <v>477</v>
      </c>
      <c r="N33" s="3" t="s">
        <v>37</v>
      </c>
      <c r="O33" s="3"/>
      <c r="P33" s="27" t="s">
        <v>651</v>
      </c>
      <c r="Q33" s="27" t="s">
        <v>652</v>
      </c>
      <c r="R33" s="27" t="s">
        <v>319</v>
      </c>
      <c r="S33" s="27" t="s">
        <v>653</v>
      </c>
      <c r="T33" s="8"/>
      <c r="U33" s="8"/>
      <c r="V33" s="9"/>
      <c r="W33" s="34" t="s">
        <v>648</v>
      </c>
      <c r="X33" s="3" t="s">
        <v>33</v>
      </c>
      <c r="Y33" s="27" t="s">
        <v>649</v>
      </c>
      <c r="Z33" s="8"/>
      <c r="AA33" s="3"/>
      <c r="AB33" s="3"/>
      <c r="AC33" s="3"/>
      <c r="AD33" s="3"/>
      <c r="AE33" s="3"/>
      <c r="AF33" s="3"/>
      <c r="AG33" s="2" t="s">
        <v>232</v>
      </c>
      <c r="AH33" s="1" t="s">
        <v>233</v>
      </c>
      <c r="AI33" s="3"/>
      <c r="AJ33" s="3"/>
      <c r="AK33" s="66"/>
      <c r="AL33" s="28">
        <v>27</v>
      </c>
    </row>
    <row r="34" spans="2:38" ht="64.5" hidden="1" customHeight="1" x14ac:dyDescent="0.25">
      <c r="B34" s="68" t="s">
        <v>983</v>
      </c>
      <c r="C34" s="27">
        <v>28</v>
      </c>
      <c r="D34" s="26">
        <v>16055122</v>
      </c>
      <c r="E34" s="6" t="s">
        <v>131</v>
      </c>
      <c r="F34" s="7" t="s">
        <v>34</v>
      </c>
      <c r="G34" s="24" t="s">
        <v>904</v>
      </c>
      <c r="H34" s="2" t="s">
        <v>576</v>
      </c>
      <c r="I34" s="26" t="s">
        <v>212</v>
      </c>
      <c r="J34" s="26" t="s">
        <v>34</v>
      </c>
      <c r="K34" s="27" t="s">
        <v>475</v>
      </c>
      <c r="L34" s="27" t="s">
        <v>476</v>
      </c>
      <c r="M34" s="27" t="s">
        <v>477</v>
      </c>
      <c r="N34" s="3" t="s">
        <v>37</v>
      </c>
      <c r="O34" s="3"/>
      <c r="P34" s="27" t="s">
        <v>905</v>
      </c>
      <c r="Q34" s="27" t="s">
        <v>479</v>
      </c>
      <c r="R34" s="27" t="s">
        <v>906</v>
      </c>
      <c r="S34" s="27" t="s">
        <v>907</v>
      </c>
      <c r="T34" s="8"/>
      <c r="U34" s="8"/>
      <c r="V34" s="9"/>
      <c r="W34" s="3"/>
      <c r="X34" s="3" t="s">
        <v>521</v>
      </c>
      <c r="Y34" s="27" t="s">
        <v>649</v>
      </c>
      <c r="Z34" s="8"/>
      <c r="AA34" s="3"/>
      <c r="AB34" s="3"/>
      <c r="AC34" s="3"/>
      <c r="AD34" s="3"/>
      <c r="AE34" s="3"/>
      <c r="AF34" s="3"/>
      <c r="AG34" s="2" t="s">
        <v>577</v>
      </c>
      <c r="AH34" s="1" t="s">
        <v>578</v>
      </c>
      <c r="AI34" s="39"/>
      <c r="AJ34" s="40"/>
      <c r="AK34" s="61"/>
      <c r="AL34" s="28">
        <v>28</v>
      </c>
    </row>
    <row r="35" spans="2:38" ht="82.5" hidden="1" customHeight="1" x14ac:dyDescent="0.25">
      <c r="B35" s="68" t="s">
        <v>984</v>
      </c>
      <c r="C35" s="27">
        <v>29</v>
      </c>
      <c r="D35" s="26">
        <v>15055123</v>
      </c>
      <c r="E35" s="6" t="s">
        <v>130</v>
      </c>
      <c r="F35" s="7" t="s">
        <v>62</v>
      </c>
      <c r="G35" s="24" t="s">
        <v>611</v>
      </c>
      <c r="H35" s="2" t="s">
        <v>612</v>
      </c>
      <c r="I35" s="26" t="s">
        <v>35</v>
      </c>
      <c r="J35" s="26" t="s">
        <v>39</v>
      </c>
      <c r="K35" s="27" t="s">
        <v>44</v>
      </c>
      <c r="L35" s="27" t="s">
        <v>55</v>
      </c>
      <c r="M35" s="27">
        <v>60340410</v>
      </c>
      <c r="N35" s="3"/>
      <c r="O35" s="3"/>
      <c r="P35" s="27" t="s">
        <v>613</v>
      </c>
      <c r="Q35" s="27" t="s">
        <v>614</v>
      </c>
      <c r="R35" s="27" t="s">
        <v>615</v>
      </c>
      <c r="S35" s="27" t="s">
        <v>616</v>
      </c>
      <c r="T35" s="8"/>
      <c r="U35" s="8"/>
      <c r="V35" s="9"/>
      <c r="W35" s="3"/>
      <c r="X35" s="3" t="s">
        <v>33</v>
      </c>
      <c r="Y35" s="27" t="s">
        <v>103</v>
      </c>
      <c r="Z35" s="8"/>
      <c r="AA35" s="3"/>
      <c r="AB35" s="3"/>
      <c r="AC35" s="3"/>
      <c r="AD35" s="3"/>
      <c r="AE35" s="3"/>
      <c r="AF35" s="3"/>
      <c r="AG35" s="2" t="s">
        <v>617</v>
      </c>
      <c r="AH35" s="1" t="s">
        <v>618</v>
      </c>
      <c r="AI35" s="39"/>
      <c r="AJ35" s="40"/>
      <c r="AK35" s="61"/>
      <c r="AL35" s="28">
        <v>29</v>
      </c>
    </row>
    <row r="36" spans="2:38" ht="82.5" hidden="1" customHeight="1" x14ac:dyDescent="0.25">
      <c r="B36" s="68" t="s">
        <v>985</v>
      </c>
      <c r="C36" s="27">
        <v>30</v>
      </c>
      <c r="D36" s="26">
        <v>16055124</v>
      </c>
      <c r="E36" s="6" t="s">
        <v>328</v>
      </c>
      <c r="F36" s="7" t="s">
        <v>170</v>
      </c>
      <c r="G36" s="24" t="s">
        <v>735</v>
      </c>
      <c r="H36" s="2" t="s">
        <v>329</v>
      </c>
      <c r="I36" s="26" t="s">
        <v>35</v>
      </c>
      <c r="J36" s="26" t="s">
        <v>39</v>
      </c>
      <c r="K36" s="27" t="s">
        <v>475</v>
      </c>
      <c r="L36" s="27" t="s">
        <v>476</v>
      </c>
      <c r="M36" s="27" t="s">
        <v>477</v>
      </c>
      <c r="N36" s="3" t="s">
        <v>37</v>
      </c>
      <c r="O36" s="3"/>
      <c r="P36" s="27" t="s">
        <v>736</v>
      </c>
      <c r="Q36" s="27" t="s">
        <v>737</v>
      </c>
      <c r="R36" s="27" t="s">
        <v>319</v>
      </c>
      <c r="S36" s="27" t="s">
        <v>738</v>
      </c>
      <c r="T36" s="8"/>
      <c r="U36" s="8"/>
      <c r="V36" s="9"/>
      <c r="W36" s="3"/>
      <c r="X36" s="3" t="s">
        <v>33</v>
      </c>
      <c r="Y36" s="27" t="s">
        <v>649</v>
      </c>
      <c r="Z36" s="8"/>
      <c r="AA36" s="3"/>
      <c r="AB36" s="3"/>
      <c r="AC36" s="3"/>
      <c r="AD36" s="3"/>
      <c r="AE36" s="3"/>
      <c r="AF36" s="3"/>
      <c r="AG36" s="2" t="s">
        <v>330</v>
      </c>
      <c r="AH36" s="1" t="s">
        <v>331</v>
      </c>
      <c r="AI36" s="39"/>
      <c r="AJ36" s="40"/>
      <c r="AK36" s="61"/>
      <c r="AL36" s="28">
        <v>30</v>
      </c>
    </row>
    <row r="37" spans="2:38" ht="94.5" hidden="1" customHeight="1" x14ac:dyDescent="0.25">
      <c r="B37" s="68" t="s">
        <v>986</v>
      </c>
      <c r="C37" s="27">
        <v>31</v>
      </c>
      <c r="D37" s="26">
        <v>16055125</v>
      </c>
      <c r="E37" s="6" t="s">
        <v>293</v>
      </c>
      <c r="F37" s="7" t="s">
        <v>89</v>
      </c>
      <c r="G37" s="24" t="s">
        <v>707</v>
      </c>
      <c r="H37" s="2" t="s">
        <v>294</v>
      </c>
      <c r="I37" s="26" t="s">
        <v>35</v>
      </c>
      <c r="J37" s="26" t="s">
        <v>34</v>
      </c>
      <c r="K37" s="27" t="s">
        <v>475</v>
      </c>
      <c r="L37" s="27" t="s">
        <v>476</v>
      </c>
      <c r="M37" s="27" t="s">
        <v>477</v>
      </c>
      <c r="N37" s="3" t="s">
        <v>37</v>
      </c>
      <c r="O37" s="3"/>
      <c r="P37" s="27" t="s">
        <v>708</v>
      </c>
      <c r="Q37" s="27" t="s">
        <v>709</v>
      </c>
      <c r="R37" s="27" t="s">
        <v>319</v>
      </c>
      <c r="S37" s="27" t="s">
        <v>710</v>
      </c>
      <c r="T37" s="8"/>
      <c r="U37" s="8"/>
      <c r="V37" s="9"/>
      <c r="W37" s="3"/>
      <c r="X37" s="3" t="s">
        <v>33</v>
      </c>
      <c r="Y37" s="27" t="s">
        <v>649</v>
      </c>
      <c r="Z37" s="8"/>
      <c r="AA37" s="3"/>
      <c r="AB37" s="3"/>
      <c r="AC37" s="3"/>
      <c r="AD37" s="3"/>
      <c r="AE37" s="3"/>
      <c r="AF37" s="3"/>
      <c r="AG37" s="2" t="s">
        <v>291</v>
      </c>
      <c r="AH37" s="1" t="s">
        <v>292</v>
      </c>
      <c r="AI37" s="39"/>
      <c r="AJ37" s="40"/>
      <c r="AK37" s="61"/>
      <c r="AL37" s="28">
        <v>31</v>
      </c>
    </row>
    <row r="38" spans="2:38" ht="64.5" hidden="1" customHeight="1" x14ac:dyDescent="0.25">
      <c r="B38" s="68" t="s">
        <v>987</v>
      </c>
      <c r="C38" s="27">
        <v>32</v>
      </c>
      <c r="D38" s="26">
        <v>16055126</v>
      </c>
      <c r="E38" s="6" t="s">
        <v>72</v>
      </c>
      <c r="F38" s="7" t="s">
        <v>177</v>
      </c>
      <c r="G38" s="24" t="s">
        <v>663</v>
      </c>
      <c r="H38" s="2" t="s">
        <v>240</v>
      </c>
      <c r="I38" s="26" t="s">
        <v>52</v>
      </c>
      <c r="J38" s="26" t="s">
        <v>39</v>
      </c>
      <c r="K38" s="27" t="s">
        <v>475</v>
      </c>
      <c r="L38" s="27" t="s">
        <v>476</v>
      </c>
      <c r="M38" s="27" t="s">
        <v>477</v>
      </c>
      <c r="N38" s="3" t="s">
        <v>37</v>
      </c>
      <c r="O38" s="3"/>
      <c r="P38" s="27" t="s">
        <v>664</v>
      </c>
      <c r="Q38" s="27" t="s">
        <v>661</v>
      </c>
      <c r="R38" s="27" t="s">
        <v>319</v>
      </c>
      <c r="S38" s="27" t="s">
        <v>665</v>
      </c>
      <c r="T38" s="8"/>
      <c r="U38" s="8"/>
      <c r="V38" s="9"/>
      <c r="W38" s="3"/>
      <c r="X38" s="3" t="s">
        <v>33</v>
      </c>
      <c r="Y38" s="27" t="s">
        <v>649</v>
      </c>
      <c r="Z38" s="8"/>
      <c r="AA38" s="3"/>
      <c r="AB38" s="3"/>
      <c r="AC38" s="3"/>
      <c r="AD38" s="3"/>
      <c r="AE38" s="3"/>
      <c r="AF38" s="3"/>
      <c r="AG38" s="2" t="s">
        <v>241</v>
      </c>
      <c r="AH38" s="1" t="s">
        <v>242</v>
      </c>
      <c r="AI38" s="3"/>
      <c r="AJ38" s="3"/>
      <c r="AK38" s="66"/>
      <c r="AL38" s="28">
        <v>32</v>
      </c>
    </row>
    <row r="39" spans="2:38" ht="64.5" hidden="1" customHeight="1" x14ac:dyDescent="0.25">
      <c r="B39" s="68" t="s">
        <v>988</v>
      </c>
      <c r="C39" s="27">
        <v>33</v>
      </c>
      <c r="D39" s="26">
        <v>15055475</v>
      </c>
      <c r="E39" s="6" t="s">
        <v>211</v>
      </c>
      <c r="F39" s="7" t="s">
        <v>435</v>
      </c>
      <c r="G39" s="24" t="s">
        <v>436</v>
      </c>
      <c r="H39" s="11" t="s">
        <v>443</v>
      </c>
      <c r="I39" s="26" t="s">
        <v>209</v>
      </c>
      <c r="J39" s="26" t="s">
        <v>34</v>
      </c>
      <c r="K39" s="27" t="s">
        <v>44</v>
      </c>
      <c r="L39" s="27" t="s">
        <v>55</v>
      </c>
      <c r="M39" s="27">
        <v>60340410</v>
      </c>
      <c r="N39" s="3" t="s">
        <v>379</v>
      </c>
      <c r="O39" s="3"/>
      <c r="P39" s="27" t="s">
        <v>437</v>
      </c>
      <c r="Q39" s="27" t="s">
        <v>438</v>
      </c>
      <c r="R39" s="27" t="s">
        <v>439</v>
      </c>
      <c r="S39" s="27" t="s">
        <v>440</v>
      </c>
      <c r="T39" s="8"/>
      <c r="U39" s="8"/>
      <c r="V39" s="9"/>
      <c r="W39" s="3"/>
      <c r="X39" s="3" t="s">
        <v>33</v>
      </c>
      <c r="Y39" s="27" t="s">
        <v>60</v>
      </c>
      <c r="Z39" s="8"/>
      <c r="AA39" s="3"/>
      <c r="AB39" s="3"/>
      <c r="AC39" s="3"/>
      <c r="AD39" s="3"/>
      <c r="AE39" s="3"/>
      <c r="AF39" s="3"/>
      <c r="AG39" s="2" t="s">
        <v>441</v>
      </c>
      <c r="AH39" s="1" t="s">
        <v>442</v>
      </c>
      <c r="AI39" s="39"/>
      <c r="AJ39" s="40"/>
      <c r="AK39" s="61">
        <v>11.1</v>
      </c>
      <c r="AL39" s="28">
        <v>33</v>
      </c>
    </row>
    <row r="40" spans="2:38" ht="64.5" hidden="1" customHeight="1" x14ac:dyDescent="0.25">
      <c r="B40" s="68" t="s">
        <v>989</v>
      </c>
      <c r="C40" s="27">
        <v>34</v>
      </c>
      <c r="D40" s="26">
        <v>15055484</v>
      </c>
      <c r="E40" s="6" t="s">
        <v>464</v>
      </c>
      <c r="F40" s="7" t="s">
        <v>158</v>
      </c>
      <c r="G40" s="24" t="s">
        <v>465</v>
      </c>
      <c r="H40" s="2" t="s">
        <v>466</v>
      </c>
      <c r="I40" s="26" t="s">
        <v>209</v>
      </c>
      <c r="J40" s="26" t="s">
        <v>39</v>
      </c>
      <c r="K40" s="27" t="s">
        <v>44</v>
      </c>
      <c r="L40" s="27" t="s">
        <v>55</v>
      </c>
      <c r="M40" s="27">
        <v>60340410</v>
      </c>
      <c r="N40" s="3" t="s">
        <v>379</v>
      </c>
      <c r="O40" s="3"/>
      <c r="P40" s="27" t="s">
        <v>467</v>
      </c>
      <c r="Q40" s="27" t="s">
        <v>468</v>
      </c>
      <c r="R40" s="27" t="s">
        <v>377</v>
      </c>
      <c r="S40" s="27" t="s">
        <v>469</v>
      </c>
      <c r="T40" s="8"/>
      <c r="U40" s="8"/>
      <c r="V40" s="9"/>
      <c r="W40" s="3"/>
      <c r="X40" s="3" t="s">
        <v>33</v>
      </c>
      <c r="Y40" s="27" t="s">
        <v>60</v>
      </c>
      <c r="Z40" s="8"/>
      <c r="AA40" s="3"/>
      <c r="AB40" s="3"/>
      <c r="AC40" s="3"/>
      <c r="AD40" s="3"/>
      <c r="AE40" s="3"/>
      <c r="AF40" s="3"/>
      <c r="AG40" s="2" t="s">
        <v>470</v>
      </c>
      <c r="AH40" s="1" t="s">
        <v>381</v>
      </c>
      <c r="AI40" s="39"/>
      <c r="AJ40" s="40"/>
      <c r="AK40" s="61"/>
      <c r="AL40" s="28">
        <v>34</v>
      </c>
    </row>
    <row r="41" spans="2:38" ht="64.5" hidden="1" customHeight="1" x14ac:dyDescent="0.25">
      <c r="B41" s="68" t="s">
        <v>990</v>
      </c>
      <c r="C41" s="27">
        <v>35</v>
      </c>
      <c r="D41" s="26">
        <v>16055134</v>
      </c>
      <c r="E41" s="6" t="s">
        <v>423</v>
      </c>
      <c r="F41" s="7" t="s">
        <v>99</v>
      </c>
      <c r="G41" s="24" t="s">
        <v>826</v>
      </c>
      <c r="H41" s="2" t="s">
        <v>424</v>
      </c>
      <c r="I41" s="26" t="s">
        <v>67</v>
      </c>
      <c r="J41" s="26" t="s">
        <v>34</v>
      </c>
      <c r="K41" s="27" t="s">
        <v>475</v>
      </c>
      <c r="L41" s="27" t="s">
        <v>476</v>
      </c>
      <c r="M41" s="27" t="s">
        <v>477</v>
      </c>
      <c r="N41" s="3" t="s">
        <v>37</v>
      </c>
      <c r="O41" s="3"/>
      <c r="P41" s="27" t="s">
        <v>827</v>
      </c>
      <c r="Q41" s="27" t="s">
        <v>828</v>
      </c>
      <c r="R41" s="27" t="s">
        <v>319</v>
      </c>
      <c r="S41" s="27" t="s">
        <v>829</v>
      </c>
      <c r="T41" s="8"/>
      <c r="U41" s="8"/>
      <c r="V41" s="9"/>
      <c r="W41" s="3"/>
      <c r="X41" s="3" t="s">
        <v>33</v>
      </c>
      <c r="Y41" s="27" t="s">
        <v>649</v>
      </c>
      <c r="Z41" s="8"/>
      <c r="AA41" s="3"/>
      <c r="AB41" s="3"/>
      <c r="AC41" s="3"/>
      <c r="AD41" s="3"/>
      <c r="AE41" s="3"/>
      <c r="AF41" s="3"/>
      <c r="AG41" s="2" t="s">
        <v>425</v>
      </c>
      <c r="AH41" s="1" t="s">
        <v>426</v>
      </c>
      <c r="AI41" s="39"/>
      <c r="AJ41" s="40"/>
      <c r="AK41" s="61"/>
      <c r="AL41" s="28">
        <v>35</v>
      </c>
    </row>
    <row r="42" spans="2:38" ht="63" hidden="1" customHeight="1" x14ac:dyDescent="0.25">
      <c r="B42" s="68" t="s">
        <v>991</v>
      </c>
      <c r="C42" s="27">
        <v>36</v>
      </c>
      <c r="D42" s="26">
        <v>16055013</v>
      </c>
      <c r="E42" s="6" t="s">
        <v>498</v>
      </c>
      <c r="F42" s="7" t="s">
        <v>70</v>
      </c>
      <c r="G42" s="24" t="s">
        <v>858</v>
      </c>
      <c r="H42" s="2" t="s">
        <v>499</v>
      </c>
      <c r="I42" s="26" t="s">
        <v>35</v>
      </c>
      <c r="J42" s="26" t="s">
        <v>39</v>
      </c>
      <c r="K42" s="27" t="s">
        <v>513</v>
      </c>
      <c r="L42" s="27" t="s">
        <v>476</v>
      </c>
      <c r="M42" s="27">
        <v>60340102</v>
      </c>
      <c r="N42" s="3" t="s">
        <v>43</v>
      </c>
      <c r="O42" s="3"/>
      <c r="P42" s="27" t="s">
        <v>859</v>
      </c>
      <c r="Q42" s="27" t="s">
        <v>713</v>
      </c>
      <c r="R42" s="27" t="s">
        <v>319</v>
      </c>
      <c r="S42" s="27" t="s">
        <v>860</v>
      </c>
      <c r="T42" s="8"/>
      <c r="U42" s="8"/>
      <c r="V42" s="9"/>
      <c r="W42" s="3"/>
      <c r="X42" s="3" t="s">
        <v>500</v>
      </c>
      <c r="Y42" s="27" t="s">
        <v>649</v>
      </c>
      <c r="Z42" s="8"/>
      <c r="AA42" s="3"/>
      <c r="AB42" s="3"/>
      <c r="AC42" s="3"/>
      <c r="AD42" s="3"/>
      <c r="AE42" s="3"/>
      <c r="AF42" s="3"/>
      <c r="AG42" s="2" t="s">
        <v>501</v>
      </c>
      <c r="AH42" s="1" t="s">
        <v>502</v>
      </c>
      <c r="AI42" s="39"/>
      <c r="AJ42" s="40"/>
      <c r="AK42" s="61" t="s">
        <v>503</v>
      </c>
      <c r="AL42" s="28">
        <v>36</v>
      </c>
    </row>
    <row r="43" spans="2:38" ht="63" hidden="1" customHeight="1" x14ac:dyDescent="0.25">
      <c r="B43" s="68" t="s">
        <v>992</v>
      </c>
      <c r="C43" s="27">
        <v>37</v>
      </c>
      <c r="D43" s="26">
        <v>16055018</v>
      </c>
      <c r="E43" s="6" t="s">
        <v>619</v>
      </c>
      <c r="F43" s="7" t="s">
        <v>70</v>
      </c>
      <c r="G43" s="24" t="s">
        <v>930</v>
      </c>
      <c r="H43" s="2" t="s">
        <v>305</v>
      </c>
      <c r="I43" s="26" t="s">
        <v>46</v>
      </c>
      <c r="J43" s="26" t="s">
        <v>39</v>
      </c>
      <c r="K43" s="27" t="s">
        <v>513</v>
      </c>
      <c r="L43" s="27" t="s">
        <v>476</v>
      </c>
      <c r="M43" s="27">
        <v>60340102</v>
      </c>
      <c r="N43" s="3" t="s">
        <v>43</v>
      </c>
      <c r="O43" s="3"/>
      <c r="P43" s="27" t="s">
        <v>931</v>
      </c>
      <c r="Q43" s="27" t="s">
        <v>875</v>
      </c>
      <c r="R43" s="27" t="s">
        <v>319</v>
      </c>
      <c r="S43" s="27" t="s">
        <v>932</v>
      </c>
      <c r="T43" s="8"/>
      <c r="U43" s="8"/>
      <c r="V43" s="9"/>
      <c r="W43" s="3"/>
      <c r="X43" s="3" t="s">
        <v>517</v>
      </c>
      <c r="Y43" s="27" t="s">
        <v>649</v>
      </c>
      <c r="Z43" s="8"/>
      <c r="AA43" s="3"/>
      <c r="AB43" s="3"/>
      <c r="AC43" s="3"/>
      <c r="AD43" s="3"/>
      <c r="AE43" s="3"/>
      <c r="AF43" s="3"/>
      <c r="AG43" s="2" t="s">
        <v>620</v>
      </c>
      <c r="AH43" s="1" t="s">
        <v>621</v>
      </c>
      <c r="AI43" s="39"/>
      <c r="AJ43" s="40"/>
      <c r="AK43" s="61"/>
      <c r="AL43" s="28">
        <v>37</v>
      </c>
    </row>
    <row r="44" spans="2:38" ht="78" hidden="1" customHeight="1" x14ac:dyDescent="0.25">
      <c r="B44" s="68" t="s">
        <v>993</v>
      </c>
      <c r="C44" s="27">
        <v>38</v>
      </c>
      <c r="D44" s="26">
        <v>16055016</v>
      </c>
      <c r="E44" s="6" t="s">
        <v>271</v>
      </c>
      <c r="F44" s="7" t="s">
        <v>70</v>
      </c>
      <c r="G44" s="24" t="s">
        <v>869</v>
      </c>
      <c r="H44" s="2" t="s">
        <v>520</v>
      </c>
      <c r="I44" s="26" t="s">
        <v>46</v>
      </c>
      <c r="J44" s="26" t="s">
        <v>34</v>
      </c>
      <c r="K44" s="27" t="s">
        <v>513</v>
      </c>
      <c r="L44" s="27" t="s">
        <v>476</v>
      </c>
      <c r="M44" s="27">
        <v>60340102</v>
      </c>
      <c r="N44" s="3" t="s">
        <v>43</v>
      </c>
      <c r="O44" s="3"/>
      <c r="P44" s="27" t="s">
        <v>870</v>
      </c>
      <c r="Q44" s="27" t="s">
        <v>871</v>
      </c>
      <c r="R44" s="27" t="s">
        <v>319</v>
      </c>
      <c r="S44" s="27" t="s">
        <v>872</v>
      </c>
      <c r="T44" s="8"/>
      <c r="U44" s="8"/>
      <c r="V44" s="9"/>
      <c r="W44" s="3"/>
      <c r="X44" s="3" t="s">
        <v>521</v>
      </c>
      <c r="Y44" s="27" t="s">
        <v>649</v>
      </c>
      <c r="Z44" s="8"/>
      <c r="AA44" s="3"/>
      <c r="AB44" s="3"/>
      <c r="AC44" s="3"/>
      <c r="AD44" s="3"/>
      <c r="AE44" s="3"/>
      <c r="AF44" s="3"/>
      <c r="AG44" s="2" t="s">
        <v>522</v>
      </c>
      <c r="AH44" s="1" t="s">
        <v>523</v>
      </c>
      <c r="AI44" s="39"/>
      <c r="AJ44" s="40"/>
      <c r="AK44" s="61"/>
      <c r="AL44" s="28">
        <v>38</v>
      </c>
    </row>
    <row r="45" spans="2:38" ht="63" hidden="1" customHeight="1" x14ac:dyDescent="0.25">
      <c r="B45" s="68" t="s">
        <v>994</v>
      </c>
      <c r="C45" s="27">
        <v>39</v>
      </c>
      <c r="D45" s="26">
        <v>16055023</v>
      </c>
      <c r="E45" s="6" t="s">
        <v>281</v>
      </c>
      <c r="F45" s="7" t="s">
        <v>176</v>
      </c>
      <c r="G45" s="24" t="s">
        <v>701</v>
      </c>
      <c r="H45" s="2" t="s">
        <v>282</v>
      </c>
      <c r="I45" s="26" t="s">
        <v>196</v>
      </c>
      <c r="J45" s="26" t="s">
        <v>34</v>
      </c>
      <c r="K45" s="27" t="s">
        <v>513</v>
      </c>
      <c r="L45" s="27" t="s">
        <v>476</v>
      </c>
      <c r="M45" s="27">
        <v>60340102</v>
      </c>
      <c r="N45" s="3" t="s">
        <v>43</v>
      </c>
      <c r="O45" s="3"/>
      <c r="P45" s="27" t="s">
        <v>702</v>
      </c>
      <c r="Q45" s="27" t="s">
        <v>703</v>
      </c>
      <c r="R45" s="27" t="s">
        <v>319</v>
      </c>
      <c r="S45" s="27" t="s">
        <v>704</v>
      </c>
      <c r="T45" s="8"/>
      <c r="U45" s="8"/>
      <c r="V45" s="9"/>
      <c r="W45" s="3"/>
      <c r="X45" s="3" t="s">
        <v>33</v>
      </c>
      <c r="Y45" s="27" t="s">
        <v>649</v>
      </c>
      <c r="Z45" s="8"/>
      <c r="AA45" s="3"/>
      <c r="AB45" s="3"/>
      <c r="AC45" s="3"/>
      <c r="AD45" s="3"/>
      <c r="AE45" s="3"/>
      <c r="AF45" s="3"/>
      <c r="AG45" s="2" t="s">
        <v>283</v>
      </c>
      <c r="AH45" s="1" t="s">
        <v>284</v>
      </c>
      <c r="AI45" s="39"/>
      <c r="AJ45" s="40"/>
      <c r="AK45" s="61" t="s">
        <v>285</v>
      </c>
      <c r="AL45" s="28">
        <v>39</v>
      </c>
    </row>
    <row r="46" spans="2:38" s="14" customFormat="1" ht="63" hidden="1" customHeight="1" x14ac:dyDescent="0.25">
      <c r="B46" s="68" t="s">
        <v>995</v>
      </c>
      <c r="C46" s="27">
        <v>40</v>
      </c>
      <c r="D46" s="26">
        <v>16055228</v>
      </c>
      <c r="E46" s="6" t="s">
        <v>592</v>
      </c>
      <c r="F46" s="7" t="s">
        <v>108</v>
      </c>
      <c r="G46" s="24" t="s">
        <v>918</v>
      </c>
      <c r="H46" s="2" t="s">
        <v>593</v>
      </c>
      <c r="I46" s="26" t="s">
        <v>35</v>
      </c>
      <c r="J46" s="26" t="s">
        <v>39</v>
      </c>
      <c r="K46" s="27" t="s">
        <v>513</v>
      </c>
      <c r="L46" s="27" t="s">
        <v>476</v>
      </c>
      <c r="M46" s="27">
        <v>60340102</v>
      </c>
      <c r="N46" s="3" t="s">
        <v>50</v>
      </c>
      <c r="O46" s="3"/>
      <c r="P46" s="27" t="s">
        <v>594</v>
      </c>
      <c r="Q46" s="27" t="s">
        <v>595</v>
      </c>
      <c r="R46" s="27" t="s">
        <v>596</v>
      </c>
      <c r="S46" s="27" t="s">
        <v>597</v>
      </c>
      <c r="T46" s="8"/>
      <c r="U46" s="8"/>
      <c r="V46" s="9"/>
      <c r="W46" s="3"/>
      <c r="X46" s="3" t="s">
        <v>48</v>
      </c>
      <c r="Y46" s="27" t="s">
        <v>490</v>
      </c>
      <c r="Z46" s="8"/>
      <c r="AA46" s="3"/>
      <c r="AB46" s="3"/>
      <c r="AC46" s="3"/>
      <c r="AD46" s="3"/>
      <c r="AE46" s="3"/>
      <c r="AF46" s="3"/>
      <c r="AG46" s="2" t="s">
        <v>598</v>
      </c>
      <c r="AH46" s="1"/>
      <c r="AI46" s="39"/>
      <c r="AJ46" s="40"/>
      <c r="AK46" s="61"/>
      <c r="AL46" s="28">
        <v>40</v>
      </c>
    </row>
    <row r="47" spans="2:38" ht="63" hidden="1" customHeight="1" x14ac:dyDescent="0.25">
      <c r="B47" s="68" t="s">
        <v>996</v>
      </c>
      <c r="C47" s="27">
        <v>41</v>
      </c>
      <c r="D47" s="26">
        <v>16055029</v>
      </c>
      <c r="E47" s="6" t="s">
        <v>87</v>
      </c>
      <c r="F47" s="7" t="s">
        <v>125</v>
      </c>
      <c r="G47" s="24" t="s">
        <v>654</v>
      </c>
      <c r="H47" s="2" t="s">
        <v>234</v>
      </c>
      <c r="I47" s="26" t="s">
        <v>142</v>
      </c>
      <c r="J47" s="26" t="s">
        <v>39</v>
      </c>
      <c r="K47" s="27" t="s">
        <v>513</v>
      </c>
      <c r="L47" s="27" t="s">
        <v>476</v>
      </c>
      <c r="M47" s="27">
        <v>60340102</v>
      </c>
      <c r="N47" s="3"/>
      <c r="O47" s="3"/>
      <c r="P47" s="27" t="s">
        <v>655</v>
      </c>
      <c r="Q47" s="27" t="s">
        <v>656</v>
      </c>
      <c r="R47" s="27" t="s">
        <v>657</v>
      </c>
      <c r="S47" s="27" t="s">
        <v>658</v>
      </c>
      <c r="T47" s="8"/>
      <c r="U47" s="8"/>
      <c r="V47" s="9"/>
      <c r="W47" s="34" t="s">
        <v>648</v>
      </c>
      <c r="X47" s="3" t="s">
        <v>33</v>
      </c>
      <c r="Y47" s="27" t="s">
        <v>649</v>
      </c>
      <c r="Z47" s="8"/>
      <c r="AA47" s="3"/>
      <c r="AB47" s="3"/>
      <c r="AC47" s="3"/>
      <c r="AD47" s="3"/>
      <c r="AE47" s="3"/>
      <c r="AF47" s="3"/>
      <c r="AG47" s="2" t="s">
        <v>235</v>
      </c>
      <c r="AH47" s="1" t="s">
        <v>236</v>
      </c>
      <c r="AI47" s="3"/>
      <c r="AJ47" s="3"/>
      <c r="AK47" s="66"/>
      <c r="AL47" s="28">
        <v>41</v>
      </c>
    </row>
    <row r="48" spans="2:38" ht="63" hidden="1" customHeight="1" x14ac:dyDescent="0.25">
      <c r="B48" s="68" t="s">
        <v>997</v>
      </c>
      <c r="C48" s="27">
        <v>42</v>
      </c>
      <c r="D48" s="26">
        <v>16055030</v>
      </c>
      <c r="E48" s="6" t="s">
        <v>423</v>
      </c>
      <c r="F48" s="7" t="s">
        <v>116</v>
      </c>
      <c r="G48" s="24" t="s">
        <v>873</v>
      </c>
      <c r="H48" s="2" t="s">
        <v>524</v>
      </c>
      <c r="I48" s="26" t="s">
        <v>35</v>
      </c>
      <c r="J48" s="26" t="s">
        <v>34</v>
      </c>
      <c r="K48" s="27" t="s">
        <v>513</v>
      </c>
      <c r="L48" s="27" t="s">
        <v>476</v>
      </c>
      <c r="M48" s="27">
        <v>60340102</v>
      </c>
      <c r="N48" s="3" t="s">
        <v>43</v>
      </c>
      <c r="O48" s="3"/>
      <c r="P48" s="27" t="s">
        <v>874</v>
      </c>
      <c r="Q48" s="27" t="s">
        <v>875</v>
      </c>
      <c r="R48" s="27" t="s">
        <v>319</v>
      </c>
      <c r="S48" s="27" t="s">
        <v>876</v>
      </c>
      <c r="T48" s="8"/>
      <c r="U48" s="8"/>
      <c r="V48" s="9"/>
      <c r="W48" s="3"/>
      <c r="X48" s="3" t="s">
        <v>47</v>
      </c>
      <c r="Y48" s="27" t="s">
        <v>649</v>
      </c>
      <c r="Z48" s="8"/>
      <c r="AA48" s="3"/>
      <c r="AB48" s="3"/>
      <c r="AC48" s="3"/>
      <c r="AD48" s="3"/>
      <c r="AE48" s="3"/>
      <c r="AF48" s="3"/>
      <c r="AG48" s="2" t="s">
        <v>525</v>
      </c>
      <c r="AH48" s="1" t="s">
        <v>526</v>
      </c>
      <c r="AI48" s="39"/>
      <c r="AJ48" s="40"/>
      <c r="AK48" s="61"/>
      <c r="AL48" s="28">
        <v>42</v>
      </c>
    </row>
    <row r="49" spans="2:38" ht="63" hidden="1" customHeight="1" x14ac:dyDescent="0.25">
      <c r="B49" s="68" t="s">
        <v>998</v>
      </c>
      <c r="C49" s="27">
        <v>43</v>
      </c>
      <c r="D49" s="26">
        <v>16055033</v>
      </c>
      <c r="E49" s="6" t="s">
        <v>157</v>
      </c>
      <c r="F49" s="7" t="s">
        <v>113</v>
      </c>
      <c r="G49" s="24" t="s">
        <v>796</v>
      </c>
      <c r="H49" s="2" t="s">
        <v>388</v>
      </c>
      <c r="I49" s="26" t="s">
        <v>223</v>
      </c>
      <c r="J49" s="26" t="s">
        <v>39</v>
      </c>
      <c r="K49" s="27" t="s">
        <v>513</v>
      </c>
      <c r="L49" s="27" t="s">
        <v>476</v>
      </c>
      <c r="M49" s="27">
        <v>60340102</v>
      </c>
      <c r="N49" s="3" t="s">
        <v>43</v>
      </c>
      <c r="O49" s="3"/>
      <c r="P49" s="27" t="s">
        <v>797</v>
      </c>
      <c r="Q49" s="27" t="s">
        <v>730</v>
      </c>
      <c r="R49" s="27" t="s">
        <v>319</v>
      </c>
      <c r="S49" s="27" t="s">
        <v>798</v>
      </c>
      <c r="T49" s="8"/>
      <c r="U49" s="8"/>
      <c r="V49" s="9"/>
      <c r="W49" s="3"/>
      <c r="X49" s="3" t="s">
        <v>33</v>
      </c>
      <c r="Y49" s="27" t="s">
        <v>649</v>
      </c>
      <c r="Z49" s="8"/>
      <c r="AA49" s="3"/>
      <c r="AB49" s="3"/>
      <c r="AC49" s="3"/>
      <c r="AD49" s="3"/>
      <c r="AE49" s="3"/>
      <c r="AF49" s="3"/>
      <c r="AG49" s="2" t="s">
        <v>389</v>
      </c>
      <c r="AH49" s="1" t="s">
        <v>390</v>
      </c>
      <c r="AI49" s="39"/>
      <c r="AJ49" s="40"/>
      <c r="AK49" s="61"/>
      <c r="AL49" s="28">
        <v>43</v>
      </c>
    </row>
    <row r="50" spans="2:38" ht="63" hidden="1" customHeight="1" x14ac:dyDescent="0.25">
      <c r="B50" s="68" t="s">
        <v>999</v>
      </c>
      <c r="C50" s="27">
        <v>44</v>
      </c>
      <c r="D50" s="26">
        <v>16055038</v>
      </c>
      <c r="E50" s="6" t="s">
        <v>403</v>
      </c>
      <c r="F50" s="7" t="s">
        <v>42</v>
      </c>
      <c r="G50" s="24" t="s">
        <v>810</v>
      </c>
      <c r="H50" s="2" t="s">
        <v>404</v>
      </c>
      <c r="I50" s="26" t="s">
        <v>35</v>
      </c>
      <c r="J50" s="26" t="s">
        <v>39</v>
      </c>
      <c r="K50" s="27" t="s">
        <v>513</v>
      </c>
      <c r="L50" s="27" t="s">
        <v>476</v>
      </c>
      <c r="M50" s="27">
        <v>60340102</v>
      </c>
      <c r="N50" s="3" t="s">
        <v>43</v>
      </c>
      <c r="O50" s="3"/>
      <c r="P50" s="27" t="s">
        <v>811</v>
      </c>
      <c r="Q50" s="27" t="s">
        <v>713</v>
      </c>
      <c r="R50" s="27" t="s">
        <v>319</v>
      </c>
      <c r="S50" s="27" t="s">
        <v>812</v>
      </c>
      <c r="T50" s="8"/>
      <c r="U50" s="8"/>
      <c r="V50" s="9"/>
      <c r="W50" s="3"/>
      <c r="X50" s="3" t="s">
        <v>33</v>
      </c>
      <c r="Y50" s="27" t="s">
        <v>649</v>
      </c>
      <c r="Z50" s="8"/>
      <c r="AA50" s="3"/>
      <c r="AB50" s="3"/>
      <c r="AC50" s="3"/>
      <c r="AD50" s="3"/>
      <c r="AE50" s="3"/>
      <c r="AF50" s="3"/>
      <c r="AG50" s="2" t="s">
        <v>405</v>
      </c>
      <c r="AH50" s="1" t="s">
        <v>406</v>
      </c>
      <c r="AI50" s="39"/>
      <c r="AJ50" s="40"/>
      <c r="AK50" s="61"/>
      <c r="AL50" s="28">
        <v>44</v>
      </c>
    </row>
    <row r="51" spans="2:38" ht="63" hidden="1" customHeight="1" x14ac:dyDescent="0.25">
      <c r="B51" s="68" t="s">
        <v>1000</v>
      </c>
      <c r="C51" s="27">
        <v>45</v>
      </c>
      <c r="D51" s="26">
        <v>16055035</v>
      </c>
      <c r="E51" s="6" t="s">
        <v>323</v>
      </c>
      <c r="F51" s="7" t="s">
        <v>324</v>
      </c>
      <c r="G51" s="24" t="s">
        <v>732</v>
      </c>
      <c r="H51" s="2" t="s">
        <v>325</v>
      </c>
      <c r="I51" s="26" t="s">
        <v>35</v>
      </c>
      <c r="J51" s="26" t="s">
        <v>34</v>
      </c>
      <c r="K51" s="27" t="s">
        <v>513</v>
      </c>
      <c r="L51" s="27" t="s">
        <v>476</v>
      </c>
      <c r="M51" s="27">
        <v>60340102</v>
      </c>
      <c r="N51" s="3" t="s">
        <v>43</v>
      </c>
      <c r="O51" s="3"/>
      <c r="P51" s="27" t="s">
        <v>733</v>
      </c>
      <c r="Q51" s="27" t="s">
        <v>730</v>
      </c>
      <c r="R51" s="27" t="s">
        <v>319</v>
      </c>
      <c r="S51" s="27" t="s">
        <v>734</v>
      </c>
      <c r="T51" s="8"/>
      <c r="U51" s="8"/>
      <c r="V51" s="9"/>
      <c r="W51" s="3"/>
      <c r="X51" s="3" t="s">
        <v>47</v>
      </c>
      <c r="Y51" s="27" t="s">
        <v>649</v>
      </c>
      <c r="Z51" s="8"/>
      <c r="AA51" s="3"/>
      <c r="AB51" s="3"/>
      <c r="AC51" s="3"/>
      <c r="AD51" s="3"/>
      <c r="AE51" s="3"/>
      <c r="AF51" s="3"/>
      <c r="AG51" s="2" t="s">
        <v>326</v>
      </c>
      <c r="AH51" s="1" t="s">
        <v>327</v>
      </c>
      <c r="AI51" s="39"/>
      <c r="AJ51" s="40"/>
      <c r="AK51" s="61"/>
      <c r="AL51" s="28">
        <v>45</v>
      </c>
    </row>
    <row r="52" spans="2:38" ht="63" hidden="1" customHeight="1" x14ac:dyDescent="0.25">
      <c r="B52" s="68" t="s">
        <v>1001</v>
      </c>
      <c r="C52" s="27">
        <v>46</v>
      </c>
      <c r="D52" s="26">
        <v>16055037</v>
      </c>
      <c r="E52" s="6" t="s">
        <v>193</v>
      </c>
      <c r="F52" s="7" t="s">
        <v>68</v>
      </c>
      <c r="G52" s="24" t="s">
        <v>739</v>
      </c>
      <c r="H52" s="2" t="s">
        <v>332</v>
      </c>
      <c r="I52" s="26" t="s">
        <v>35</v>
      </c>
      <c r="J52" s="26" t="s">
        <v>39</v>
      </c>
      <c r="K52" s="27" t="s">
        <v>513</v>
      </c>
      <c r="L52" s="27" t="s">
        <v>476</v>
      </c>
      <c r="M52" s="27">
        <v>60340102</v>
      </c>
      <c r="N52" s="3" t="s">
        <v>43</v>
      </c>
      <c r="O52" s="3"/>
      <c r="P52" s="27" t="s">
        <v>740</v>
      </c>
      <c r="Q52" s="27" t="s">
        <v>741</v>
      </c>
      <c r="R52" s="27" t="s">
        <v>319</v>
      </c>
      <c r="S52" s="27" t="s">
        <v>742</v>
      </c>
      <c r="T52" s="8"/>
      <c r="U52" s="8"/>
      <c r="V52" s="9"/>
      <c r="W52" s="3"/>
      <c r="X52" s="3" t="s">
        <v>48</v>
      </c>
      <c r="Y52" s="27" t="s">
        <v>649</v>
      </c>
      <c r="Z52" s="8"/>
      <c r="AA52" s="3"/>
      <c r="AB52" s="3"/>
      <c r="AC52" s="3"/>
      <c r="AD52" s="3"/>
      <c r="AE52" s="3"/>
      <c r="AF52" s="3"/>
      <c r="AG52" s="2" t="s">
        <v>333</v>
      </c>
      <c r="AH52" s="1" t="s">
        <v>334</v>
      </c>
      <c r="AI52" s="39"/>
      <c r="AJ52" s="40"/>
      <c r="AK52" s="61"/>
      <c r="AL52" s="28">
        <v>46</v>
      </c>
    </row>
    <row r="53" spans="2:38" ht="63" hidden="1" customHeight="1" x14ac:dyDescent="0.25">
      <c r="B53" s="68" t="s">
        <v>1002</v>
      </c>
      <c r="C53" s="27">
        <v>47</v>
      </c>
      <c r="D53" s="26">
        <v>16055039</v>
      </c>
      <c r="E53" s="6" t="s">
        <v>452</v>
      </c>
      <c r="F53" s="7" t="s">
        <v>453</v>
      </c>
      <c r="G53" s="24" t="s">
        <v>839</v>
      </c>
      <c r="H53" s="2" t="s">
        <v>454</v>
      </c>
      <c r="I53" s="26" t="s">
        <v>142</v>
      </c>
      <c r="J53" s="26" t="s">
        <v>39</v>
      </c>
      <c r="K53" s="27" t="s">
        <v>513</v>
      </c>
      <c r="L53" s="27" t="s">
        <v>476</v>
      </c>
      <c r="M53" s="27">
        <v>60340102</v>
      </c>
      <c r="N53" s="3" t="s">
        <v>43</v>
      </c>
      <c r="O53" s="3"/>
      <c r="P53" s="27" t="s">
        <v>840</v>
      </c>
      <c r="Q53" s="27" t="s">
        <v>841</v>
      </c>
      <c r="R53" s="27" t="s">
        <v>842</v>
      </c>
      <c r="S53" s="27" t="s">
        <v>843</v>
      </c>
      <c r="T53" s="8"/>
      <c r="U53" s="8"/>
      <c r="V53" s="9"/>
      <c r="W53" s="3"/>
      <c r="X53" s="3" t="s">
        <v>47</v>
      </c>
      <c r="Y53" s="27" t="s">
        <v>649</v>
      </c>
      <c r="Z53" s="8"/>
      <c r="AA53" s="3"/>
      <c r="AB53" s="3"/>
      <c r="AC53" s="3"/>
      <c r="AD53" s="3"/>
      <c r="AE53" s="3"/>
      <c r="AF53" s="3"/>
      <c r="AG53" s="2" t="s">
        <v>455</v>
      </c>
      <c r="AH53" s="1" t="s">
        <v>456</v>
      </c>
      <c r="AI53" s="39"/>
      <c r="AJ53" s="40"/>
      <c r="AK53" s="61"/>
      <c r="AL53" s="28">
        <v>47</v>
      </c>
    </row>
    <row r="54" spans="2:38" ht="63" hidden="1" customHeight="1" x14ac:dyDescent="0.25">
      <c r="B54" s="68" t="s">
        <v>1003</v>
      </c>
      <c r="C54" s="27">
        <v>48</v>
      </c>
      <c r="D54" s="26">
        <v>16055041</v>
      </c>
      <c r="E54" s="6" t="s">
        <v>72</v>
      </c>
      <c r="F54" s="7" t="s">
        <v>335</v>
      </c>
      <c r="G54" s="24" t="s">
        <v>743</v>
      </c>
      <c r="H54" s="2" t="s">
        <v>336</v>
      </c>
      <c r="I54" s="26" t="s">
        <v>35</v>
      </c>
      <c r="J54" s="26" t="s">
        <v>39</v>
      </c>
      <c r="K54" s="27" t="s">
        <v>513</v>
      </c>
      <c r="L54" s="27" t="s">
        <v>476</v>
      </c>
      <c r="M54" s="27">
        <v>60340102</v>
      </c>
      <c r="N54" s="3" t="s">
        <v>43</v>
      </c>
      <c r="O54" s="3"/>
      <c r="P54" s="27" t="s">
        <v>744</v>
      </c>
      <c r="Q54" s="27" t="s">
        <v>745</v>
      </c>
      <c r="R54" s="27" t="s">
        <v>319</v>
      </c>
      <c r="S54" s="27" t="s">
        <v>746</v>
      </c>
      <c r="T54" s="8"/>
      <c r="U54" s="8"/>
      <c r="V54" s="9"/>
      <c r="W54" s="3"/>
      <c r="X54" s="3" t="s">
        <v>33</v>
      </c>
      <c r="Y54" s="27" t="s">
        <v>649</v>
      </c>
      <c r="Z54" s="8"/>
      <c r="AA54" s="3"/>
      <c r="AB54" s="3"/>
      <c r="AC54" s="3"/>
      <c r="AD54" s="3"/>
      <c r="AE54" s="3"/>
      <c r="AF54" s="3"/>
      <c r="AG54" s="2" t="s">
        <v>337</v>
      </c>
      <c r="AH54" s="1" t="s">
        <v>338</v>
      </c>
      <c r="AI54" s="39"/>
      <c r="AJ54" s="40"/>
      <c r="AK54" s="61"/>
      <c r="AL54" s="28">
        <v>48</v>
      </c>
    </row>
    <row r="55" spans="2:38" ht="84.75" hidden="1" customHeight="1" x14ac:dyDescent="0.25">
      <c r="B55" s="68" t="s">
        <v>1004</v>
      </c>
      <c r="C55" s="27">
        <v>49</v>
      </c>
      <c r="D55" s="26">
        <v>16055042</v>
      </c>
      <c r="E55" s="6" t="s">
        <v>81</v>
      </c>
      <c r="F55" s="7" t="s">
        <v>335</v>
      </c>
      <c r="G55" s="24" t="s">
        <v>152</v>
      </c>
      <c r="H55" s="2" t="s">
        <v>627</v>
      </c>
      <c r="I55" s="26" t="s">
        <v>67</v>
      </c>
      <c r="J55" s="26" t="s">
        <v>39</v>
      </c>
      <c r="K55" s="27" t="s">
        <v>513</v>
      </c>
      <c r="L55" s="27" t="s">
        <v>476</v>
      </c>
      <c r="M55" s="27">
        <v>60340102</v>
      </c>
      <c r="N55" s="3" t="s">
        <v>43</v>
      </c>
      <c r="O55" s="3"/>
      <c r="P55" s="27" t="s">
        <v>937</v>
      </c>
      <c r="Q55" s="27" t="s">
        <v>938</v>
      </c>
      <c r="R55" s="27" t="s">
        <v>939</v>
      </c>
      <c r="S55" s="27" t="s">
        <v>940</v>
      </c>
      <c r="T55" s="8"/>
      <c r="U55" s="8"/>
      <c r="V55" s="9"/>
      <c r="W55" s="3"/>
      <c r="X55" s="3" t="s">
        <v>33</v>
      </c>
      <c r="Y55" s="27" t="s">
        <v>649</v>
      </c>
      <c r="Z55" s="8"/>
      <c r="AA55" s="3"/>
      <c r="AB55" s="3"/>
      <c r="AC55" s="3"/>
      <c r="AD55" s="3"/>
      <c r="AE55" s="3"/>
      <c r="AF55" s="3"/>
      <c r="AG55" s="2" t="s">
        <v>628</v>
      </c>
      <c r="AH55" s="1" t="s">
        <v>629</v>
      </c>
      <c r="AI55" s="39"/>
      <c r="AJ55" s="40"/>
      <c r="AK55" s="61"/>
      <c r="AL55" s="28">
        <v>49</v>
      </c>
    </row>
    <row r="56" spans="2:38" ht="63" hidden="1" customHeight="1" x14ac:dyDescent="0.25">
      <c r="B56" s="68" t="s">
        <v>1005</v>
      </c>
      <c r="C56" s="27">
        <v>50</v>
      </c>
      <c r="D56" s="26">
        <v>16055045</v>
      </c>
      <c r="E56" s="6" t="s">
        <v>154</v>
      </c>
      <c r="F56" s="7" t="s">
        <v>121</v>
      </c>
      <c r="G56" s="24" t="s">
        <v>768</v>
      </c>
      <c r="H56" s="2" t="s">
        <v>359</v>
      </c>
      <c r="I56" s="26" t="s">
        <v>46</v>
      </c>
      <c r="J56" s="26" t="s">
        <v>34</v>
      </c>
      <c r="K56" s="27" t="s">
        <v>513</v>
      </c>
      <c r="L56" s="27" t="s">
        <v>476</v>
      </c>
      <c r="M56" s="27">
        <v>60340102</v>
      </c>
      <c r="N56" s="3" t="s">
        <v>43</v>
      </c>
      <c r="O56" s="3"/>
      <c r="P56" s="27" t="s">
        <v>769</v>
      </c>
      <c r="Q56" s="27" t="s">
        <v>770</v>
      </c>
      <c r="R56" s="27" t="s">
        <v>319</v>
      </c>
      <c r="S56" s="27" t="s">
        <v>771</v>
      </c>
      <c r="T56" s="8"/>
      <c r="U56" s="8"/>
      <c r="V56" s="9"/>
      <c r="W56" s="3"/>
      <c r="X56" s="3" t="s">
        <v>33</v>
      </c>
      <c r="Y56" s="27" t="s">
        <v>649</v>
      </c>
      <c r="Z56" s="8"/>
      <c r="AA56" s="3"/>
      <c r="AB56" s="3"/>
      <c r="AC56" s="3"/>
      <c r="AD56" s="3"/>
      <c r="AE56" s="3"/>
      <c r="AF56" s="3"/>
      <c r="AG56" s="2" t="s">
        <v>360</v>
      </c>
      <c r="AH56" s="1" t="s">
        <v>361</v>
      </c>
      <c r="AI56" s="39"/>
      <c r="AJ56" s="40"/>
      <c r="AK56" s="61"/>
      <c r="AL56" s="28">
        <v>50</v>
      </c>
    </row>
    <row r="57" spans="2:38" s="14" customFormat="1" ht="63" hidden="1" customHeight="1" x14ac:dyDescent="0.25">
      <c r="B57" s="68" t="s">
        <v>1006</v>
      </c>
      <c r="C57" s="27">
        <v>51</v>
      </c>
      <c r="D57" s="26">
        <v>16055044</v>
      </c>
      <c r="E57" s="6" t="s">
        <v>630</v>
      </c>
      <c r="F57" s="7" t="s">
        <v>121</v>
      </c>
      <c r="G57" s="24" t="s">
        <v>941</v>
      </c>
      <c r="H57" s="2" t="s">
        <v>631</v>
      </c>
      <c r="I57" s="26" t="s">
        <v>172</v>
      </c>
      <c r="J57" s="26" t="s">
        <v>39</v>
      </c>
      <c r="K57" s="27" t="s">
        <v>513</v>
      </c>
      <c r="L57" s="27" t="s">
        <v>476</v>
      </c>
      <c r="M57" s="27">
        <v>60340102</v>
      </c>
      <c r="N57" s="3" t="s">
        <v>43</v>
      </c>
      <c r="O57" s="3"/>
      <c r="P57" s="27" t="s">
        <v>942</v>
      </c>
      <c r="Q57" s="27" t="s">
        <v>515</v>
      </c>
      <c r="R57" s="27" t="s">
        <v>319</v>
      </c>
      <c r="S57" s="27" t="s">
        <v>943</v>
      </c>
      <c r="T57" s="8"/>
      <c r="U57" s="8"/>
      <c r="V57" s="9"/>
      <c r="W57" s="3"/>
      <c r="X57" s="3" t="s">
        <v>33</v>
      </c>
      <c r="Y57" s="27" t="s">
        <v>649</v>
      </c>
      <c r="Z57" s="8"/>
      <c r="AA57" s="3"/>
      <c r="AB57" s="3"/>
      <c r="AC57" s="3"/>
      <c r="AD57" s="3"/>
      <c r="AE57" s="3"/>
      <c r="AF57" s="3"/>
      <c r="AG57" s="2" t="s">
        <v>632</v>
      </c>
      <c r="AH57" s="1" t="s">
        <v>633</v>
      </c>
      <c r="AI57" s="39"/>
      <c r="AJ57" s="40"/>
      <c r="AK57" s="61"/>
      <c r="AL57" s="28">
        <v>51</v>
      </c>
    </row>
    <row r="58" spans="2:38" ht="63" hidden="1" customHeight="1" x14ac:dyDescent="0.25">
      <c r="B58" s="68" t="s">
        <v>1007</v>
      </c>
      <c r="C58" s="27">
        <v>52</v>
      </c>
      <c r="D58" s="26">
        <v>16055047</v>
      </c>
      <c r="E58" s="6" t="s">
        <v>131</v>
      </c>
      <c r="F58" s="7" t="s">
        <v>369</v>
      </c>
      <c r="G58" s="24" t="s">
        <v>780</v>
      </c>
      <c r="H58" s="2" t="s">
        <v>93</v>
      </c>
      <c r="I58" s="26" t="s">
        <v>35</v>
      </c>
      <c r="J58" s="26" t="s">
        <v>34</v>
      </c>
      <c r="K58" s="27" t="s">
        <v>513</v>
      </c>
      <c r="L58" s="27" t="s">
        <v>476</v>
      </c>
      <c r="M58" s="27">
        <v>60340102</v>
      </c>
      <c r="N58" s="3" t="s">
        <v>43</v>
      </c>
      <c r="O58" s="3"/>
      <c r="P58" s="27" t="s">
        <v>781</v>
      </c>
      <c r="Q58" s="27" t="s">
        <v>782</v>
      </c>
      <c r="R58" s="27" t="s">
        <v>319</v>
      </c>
      <c r="S58" s="27" t="s">
        <v>783</v>
      </c>
      <c r="T58" s="8"/>
      <c r="U58" s="8"/>
      <c r="V58" s="9"/>
      <c r="W58" s="3"/>
      <c r="X58" s="3" t="s">
        <v>33</v>
      </c>
      <c r="Y58" s="27" t="s">
        <v>649</v>
      </c>
      <c r="Z58" s="8"/>
      <c r="AA58" s="3"/>
      <c r="AB58" s="3"/>
      <c r="AC58" s="3"/>
      <c r="AD58" s="3"/>
      <c r="AE58" s="3"/>
      <c r="AF58" s="3"/>
      <c r="AG58" s="2" t="s">
        <v>370</v>
      </c>
      <c r="AH58" s="1" t="s">
        <v>371</v>
      </c>
      <c r="AI58" s="39"/>
      <c r="AJ58" s="40"/>
      <c r="AK58" s="61"/>
      <c r="AL58" s="28">
        <v>52</v>
      </c>
    </row>
    <row r="59" spans="2:38" ht="63" hidden="1" customHeight="1" x14ac:dyDescent="0.25">
      <c r="B59" s="68" t="s">
        <v>1008</v>
      </c>
      <c r="C59" s="27">
        <v>53</v>
      </c>
      <c r="D59" s="26">
        <v>16055050</v>
      </c>
      <c r="E59" s="6" t="s">
        <v>527</v>
      </c>
      <c r="F59" s="7" t="s">
        <v>528</v>
      </c>
      <c r="G59" s="24" t="s">
        <v>877</v>
      </c>
      <c r="H59" s="2" t="s">
        <v>529</v>
      </c>
      <c r="I59" s="26" t="s">
        <v>35</v>
      </c>
      <c r="J59" s="26" t="s">
        <v>34</v>
      </c>
      <c r="K59" s="27" t="s">
        <v>513</v>
      </c>
      <c r="L59" s="27" t="s">
        <v>476</v>
      </c>
      <c r="M59" s="27">
        <v>60340102</v>
      </c>
      <c r="N59" s="3" t="s">
        <v>43</v>
      </c>
      <c r="O59" s="3"/>
      <c r="P59" s="27" t="s">
        <v>878</v>
      </c>
      <c r="Q59" s="27" t="s">
        <v>879</v>
      </c>
      <c r="R59" s="27" t="s">
        <v>319</v>
      </c>
      <c r="S59" s="27" t="s">
        <v>880</v>
      </c>
      <c r="T59" s="8"/>
      <c r="U59" s="8"/>
      <c r="V59" s="9"/>
      <c r="W59" s="3"/>
      <c r="X59" s="3" t="s">
        <v>33</v>
      </c>
      <c r="Y59" s="27" t="s">
        <v>649</v>
      </c>
      <c r="Z59" s="8"/>
      <c r="AA59" s="3"/>
      <c r="AB59" s="3"/>
      <c r="AC59" s="3"/>
      <c r="AD59" s="3"/>
      <c r="AE59" s="3"/>
      <c r="AF59" s="3"/>
      <c r="AG59" s="2" t="s">
        <v>530</v>
      </c>
      <c r="AH59" s="1" t="s">
        <v>531</v>
      </c>
      <c r="AI59" s="39"/>
      <c r="AJ59" s="40"/>
      <c r="AK59" s="61"/>
      <c r="AL59" s="28">
        <v>53</v>
      </c>
    </row>
    <row r="60" spans="2:38" ht="63" hidden="1" customHeight="1" x14ac:dyDescent="0.25">
      <c r="B60" s="68" t="s">
        <v>1009</v>
      </c>
      <c r="C60" s="27">
        <v>54</v>
      </c>
      <c r="D60" s="26">
        <v>16055051</v>
      </c>
      <c r="E60" s="6" t="s">
        <v>295</v>
      </c>
      <c r="F60" s="7" t="s">
        <v>85</v>
      </c>
      <c r="G60" s="24" t="s">
        <v>711</v>
      </c>
      <c r="H60" s="2" t="s">
        <v>296</v>
      </c>
      <c r="I60" s="26" t="s">
        <v>46</v>
      </c>
      <c r="J60" s="26" t="s">
        <v>39</v>
      </c>
      <c r="K60" s="27" t="s">
        <v>513</v>
      </c>
      <c r="L60" s="27" t="s">
        <v>476</v>
      </c>
      <c r="M60" s="27">
        <v>60340102</v>
      </c>
      <c r="N60" s="3" t="s">
        <v>43</v>
      </c>
      <c r="O60" s="3"/>
      <c r="P60" s="27" t="s">
        <v>712</v>
      </c>
      <c r="Q60" s="27" t="s">
        <v>713</v>
      </c>
      <c r="R60" s="27" t="s">
        <v>319</v>
      </c>
      <c r="S60" s="27" t="s">
        <v>714</v>
      </c>
      <c r="T60" s="8"/>
      <c r="U60" s="8"/>
      <c r="V60" s="9"/>
      <c r="W60" s="3"/>
      <c r="X60" s="3" t="s">
        <v>297</v>
      </c>
      <c r="Y60" s="27" t="s">
        <v>649</v>
      </c>
      <c r="Z60" s="8"/>
      <c r="AA60" s="3"/>
      <c r="AB60" s="3"/>
      <c r="AC60" s="3"/>
      <c r="AD60" s="3"/>
      <c r="AE60" s="3"/>
      <c r="AF60" s="3"/>
      <c r="AG60" s="2" t="s">
        <v>298</v>
      </c>
      <c r="AH60" s="1" t="s">
        <v>299</v>
      </c>
      <c r="AI60" s="39"/>
      <c r="AJ60" s="40"/>
      <c r="AK60" s="61"/>
      <c r="AL60" s="28">
        <v>54</v>
      </c>
    </row>
    <row r="61" spans="2:38" ht="63" hidden="1" customHeight="1" x14ac:dyDescent="0.25">
      <c r="B61" s="68" t="s">
        <v>1010</v>
      </c>
      <c r="C61" s="27">
        <v>55</v>
      </c>
      <c r="D61" s="26">
        <v>16055053</v>
      </c>
      <c r="E61" s="6" t="s">
        <v>638</v>
      </c>
      <c r="F61" s="7" t="s">
        <v>122</v>
      </c>
      <c r="G61" s="24" t="s">
        <v>947</v>
      </c>
      <c r="H61" s="2" t="s">
        <v>639</v>
      </c>
      <c r="I61" s="26" t="s">
        <v>147</v>
      </c>
      <c r="J61" s="26" t="s">
        <v>39</v>
      </c>
      <c r="K61" s="27" t="s">
        <v>513</v>
      </c>
      <c r="L61" s="27" t="s">
        <v>476</v>
      </c>
      <c r="M61" s="27">
        <v>60340102</v>
      </c>
      <c r="N61" s="3" t="s">
        <v>43</v>
      </c>
      <c r="O61" s="3"/>
      <c r="P61" s="27" t="s">
        <v>948</v>
      </c>
      <c r="Q61" s="27" t="s">
        <v>921</v>
      </c>
      <c r="R61" s="27" t="s">
        <v>319</v>
      </c>
      <c r="S61" s="27" t="s">
        <v>949</v>
      </c>
      <c r="T61" s="8"/>
      <c r="U61" s="8"/>
      <c r="V61" s="9"/>
      <c r="W61" s="3"/>
      <c r="X61" s="3" t="s">
        <v>33</v>
      </c>
      <c r="Y61" s="27" t="s">
        <v>649</v>
      </c>
      <c r="Z61" s="8"/>
      <c r="AA61" s="3"/>
      <c r="AB61" s="3"/>
      <c r="AC61" s="3"/>
      <c r="AD61" s="3"/>
      <c r="AE61" s="3"/>
      <c r="AF61" s="3"/>
      <c r="AG61" s="2" t="s">
        <v>640</v>
      </c>
      <c r="AH61" s="1" t="s">
        <v>641</v>
      </c>
      <c r="AI61" s="39"/>
      <c r="AJ61" s="40"/>
      <c r="AK61" s="61" t="s">
        <v>642</v>
      </c>
      <c r="AL61" s="28">
        <v>55</v>
      </c>
    </row>
    <row r="62" spans="2:38" ht="63" hidden="1" customHeight="1" x14ac:dyDescent="0.25">
      <c r="B62" s="68" t="s">
        <v>1011</v>
      </c>
      <c r="C62" s="27">
        <v>56</v>
      </c>
      <c r="D62" s="26">
        <v>16055055</v>
      </c>
      <c r="E62" s="6" t="s">
        <v>634</v>
      </c>
      <c r="F62" s="7" t="s">
        <v>122</v>
      </c>
      <c r="G62" s="24" t="s">
        <v>944</v>
      </c>
      <c r="H62" s="2" t="s">
        <v>635</v>
      </c>
      <c r="I62" s="26" t="s">
        <v>52</v>
      </c>
      <c r="J62" s="26" t="s">
        <v>39</v>
      </c>
      <c r="K62" s="27" t="s">
        <v>513</v>
      </c>
      <c r="L62" s="27" t="s">
        <v>476</v>
      </c>
      <c r="M62" s="27">
        <v>60340102</v>
      </c>
      <c r="N62" s="3" t="s">
        <v>43</v>
      </c>
      <c r="O62" s="3"/>
      <c r="P62" s="27" t="s">
        <v>945</v>
      </c>
      <c r="Q62" s="27" t="s">
        <v>515</v>
      </c>
      <c r="R62" s="27" t="s">
        <v>319</v>
      </c>
      <c r="S62" s="27" t="s">
        <v>946</v>
      </c>
      <c r="T62" s="8"/>
      <c r="U62" s="8"/>
      <c r="V62" s="9"/>
      <c r="W62" s="3"/>
      <c r="X62" s="3" t="s">
        <v>33</v>
      </c>
      <c r="Y62" s="27" t="s">
        <v>649</v>
      </c>
      <c r="Z62" s="8"/>
      <c r="AA62" s="3"/>
      <c r="AB62" s="3"/>
      <c r="AC62" s="3"/>
      <c r="AD62" s="3"/>
      <c r="AE62" s="3"/>
      <c r="AF62" s="3"/>
      <c r="AG62" s="2" t="s">
        <v>636</v>
      </c>
      <c r="AH62" s="1" t="s">
        <v>637</v>
      </c>
      <c r="AI62" s="39"/>
      <c r="AJ62" s="40"/>
      <c r="AK62" s="61"/>
      <c r="AL62" s="28">
        <v>56</v>
      </c>
    </row>
    <row r="63" spans="2:38" ht="63" hidden="1" customHeight="1" x14ac:dyDescent="0.25">
      <c r="B63" s="68" t="s">
        <v>1012</v>
      </c>
      <c r="C63" s="27">
        <v>57</v>
      </c>
      <c r="D63" s="26">
        <v>16055059</v>
      </c>
      <c r="E63" s="6" t="s">
        <v>546</v>
      </c>
      <c r="F63" s="7" t="s">
        <v>89</v>
      </c>
      <c r="G63" s="24" t="s">
        <v>891</v>
      </c>
      <c r="H63" s="2" t="s">
        <v>547</v>
      </c>
      <c r="I63" s="26" t="s">
        <v>35</v>
      </c>
      <c r="J63" s="26" t="s">
        <v>34</v>
      </c>
      <c r="K63" s="27" t="s">
        <v>513</v>
      </c>
      <c r="L63" s="27" t="s">
        <v>476</v>
      </c>
      <c r="M63" s="27">
        <v>60340102</v>
      </c>
      <c r="N63" s="3" t="s">
        <v>43</v>
      </c>
      <c r="O63" s="3"/>
      <c r="P63" s="27" t="s">
        <v>892</v>
      </c>
      <c r="Q63" s="27" t="s">
        <v>889</v>
      </c>
      <c r="R63" s="27" t="s">
        <v>319</v>
      </c>
      <c r="S63" s="27" t="s">
        <v>893</v>
      </c>
      <c r="T63" s="8"/>
      <c r="U63" s="8"/>
      <c r="V63" s="9"/>
      <c r="W63" s="3"/>
      <c r="X63" s="3" t="s">
        <v>33</v>
      </c>
      <c r="Y63" s="27" t="s">
        <v>649</v>
      </c>
      <c r="Z63" s="8"/>
      <c r="AA63" s="3"/>
      <c r="AB63" s="3"/>
      <c r="AC63" s="3"/>
      <c r="AD63" s="3"/>
      <c r="AE63" s="3"/>
      <c r="AF63" s="3"/>
      <c r="AG63" s="2" t="s">
        <v>548</v>
      </c>
      <c r="AH63" s="1" t="s">
        <v>549</v>
      </c>
      <c r="AI63" s="39"/>
      <c r="AJ63" s="40"/>
      <c r="AK63" s="61"/>
      <c r="AL63" s="28">
        <v>57</v>
      </c>
    </row>
    <row r="64" spans="2:38" ht="63" hidden="1" customHeight="1" x14ac:dyDescent="0.25">
      <c r="B64" s="68" t="s">
        <v>1013</v>
      </c>
      <c r="C64" s="27">
        <v>58</v>
      </c>
      <c r="D64" s="26">
        <v>16055287</v>
      </c>
      <c r="E64" s="6" t="s">
        <v>45</v>
      </c>
      <c r="F64" s="7" t="s">
        <v>129</v>
      </c>
      <c r="G64" s="24" t="s">
        <v>87</v>
      </c>
      <c r="H64" s="2" t="s">
        <v>512</v>
      </c>
      <c r="I64" s="26" t="s">
        <v>214</v>
      </c>
      <c r="J64" s="26" t="s">
        <v>39</v>
      </c>
      <c r="K64" s="27" t="s">
        <v>513</v>
      </c>
      <c r="L64" s="27" t="s">
        <v>476</v>
      </c>
      <c r="M64" s="27">
        <v>60340102</v>
      </c>
      <c r="N64" s="3" t="s">
        <v>49</v>
      </c>
      <c r="O64" s="3"/>
      <c r="P64" s="27" t="s">
        <v>514</v>
      </c>
      <c r="Q64" s="27" t="s">
        <v>515</v>
      </c>
      <c r="R64" s="27" t="s">
        <v>319</v>
      </c>
      <c r="S64" s="27" t="s">
        <v>516</v>
      </c>
      <c r="T64" s="8"/>
      <c r="U64" s="8"/>
      <c r="V64" s="9"/>
      <c r="W64" s="3"/>
      <c r="X64" s="3" t="s">
        <v>517</v>
      </c>
      <c r="Y64" s="27" t="s">
        <v>490</v>
      </c>
      <c r="Z64" s="8"/>
      <c r="AA64" s="3"/>
      <c r="AB64" s="3"/>
      <c r="AC64" s="3"/>
      <c r="AD64" s="3"/>
      <c r="AE64" s="3"/>
      <c r="AF64" s="3"/>
      <c r="AG64" s="2" t="s">
        <v>518</v>
      </c>
      <c r="AH64" s="1" t="s">
        <v>519</v>
      </c>
      <c r="AI64" s="39"/>
      <c r="AJ64" s="40"/>
      <c r="AK64" s="61"/>
      <c r="AL64" s="28">
        <v>58</v>
      </c>
    </row>
    <row r="65" spans="2:38" ht="63" hidden="1" customHeight="1" x14ac:dyDescent="0.25">
      <c r="B65" s="68" t="s">
        <v>1014</v>
      </c>
      <c r="C65" s="27">
        <v>59</v>
      </c>
      <c r="D65" s="26">
        <v>16055062</v>
      </c>
      <c r="E65" s="6" t="s">
        <v>427</v>
      </c>
      <c r="F65" s="7" t="s">
        <v>428</v>
      </c>
      <c r="G65" s="24" t="s">
        <v>830</v>
      </c>
      <c r="H65" s="2" t="s">
        <v>429</v>
      </c>
      <c r="I65" s="26" t="s">
        <v>147</v>
      </c>
      <c r="J65" s="26" t="s">
        <v>39</v>
      </c>
      <c r="K65" s="27" t="s">
        <v>513</v>
      </c>
      <c r="L65" s="27" t="s">
        <v>476</v>
      </c>
      <c r="M65" s="27">
        <v>60340102</v>
      </c>
      <c r="N65" s="3" t="s">
        <v>43</v>
      </c>
      <c r="O65" s="3"/>
      <c r="P65" s="27" t="s">
        <v>831</v>
      </c>
      <c r="Q65" s="27" t="s">
        <v>832</v>
      </c>
      <c r="R65" s="27" t="s">
        <v>319</v>
      </c>
      <c r="S65" s="27" t="s">
        <v>833</v>
      </c>
      <c r="T65" s="8"/>
      <c r="U65" s="8"/>
      <c r="V65" s="9"/>
      <c r="W65" s="3"/>
      <c r="X65" s="3" t="s">
        <v>33</v>
      </c>
      <c r="Y65" s="27" t="s">
        <v>649</v>
      </c>
      <c r="Z65" s="8"/>
      <c r="AA65" s="3"/>
      <c r="AB65" s="3"/>
      <c r="AC65" s="3"/>
      <c r="AD65" s="3"/>
      <c r="AE65" s="3"/>
      <c r="AF65" s="3"/>
      <c r="AG65" s="2" t="s">
        <v>430</v>
      </c>
      <c r="AH65" s="1" t="s">
        <v>431</v>
      </c>
      <c r="AI65" s="39"/>
      <c r="AJ65" s="40"/>
      <c r="AK65" s="61"/>
      <c r="AL65" s="28">
        <v>59</v>
      </c>
    </row>
    <row r="66" spans="2:38" ht="63" hidden="1" customHeight="1" x14ac:dyDescent="0.25">
      <c r="B66" s="68" t="s">
        <v>1015</v>
      </c>
      <c r="C66" s="27">
        <v>60</v>
      </c>
      <c r="D66" s="26">
        <v>16055061</v>
      </c>
      <c r="E66" s="6" t="s">
        <v>130</v>
      </c>
      <c r="F66" s="7" t="s">
        <v>158</v>
      </c>
      <c r="G66" s="24" t="s">
        <v>919</v>
      </c>
      <c r="H66" s="2" t="s">
        <v>599</v>
      </c>
      <c r="I66" s="26" t="s">
        <v>214</v>
      </c>
      <c r="J66" s="26" t="s">
        <v>39</v>
      </c>
      <c r="K66" s="27" t="s">
        <v>513</v>
      </c>
      <c r="L66" s="27" t="s">
        <v>476</v>
      </c>
      <c r="M66" s="27">
        <v>60340102</v>
      </c>
      <c r="N66" s="3" t="s">
        <v>43</v>
      </c>
      <c r="O66" s="3"/>
      <c r="P66" s="27" t="s">
        <v>920</v>
      </c>
      <c r="Q66" s="27" t="s">
        <v>921</v>
      </c>
      <c r="R66" s="27" t="s">
        <v>319</v>
      </c>
      <c r="S66" s="27" t="s">
        <v>922</v>
      </c>
      <c r="T66" s="8"/>
      <c r="U66" s="8"/>
      <c r="V66" s="9"/>
      <c r="W66" s="3"/>
      <c r="X66" s="3" t="s">
        <v>33</v>
      </c>
      <c r="Y66" s="27" t="s">
        <v>649</v>
      </c>
      <c r="Z66" s="8"/>
      <c r="AA66" s="3"/>
      <c r="AB66" s="3"/>
      <c r="AC66" s="3"/>
      <c r="AD66" s="3"/>
      <c r="AE66" s="3"/>
      <c r="AF66" s="3"/>
      <c r="AG66" s="2" t="s">
        <v>600</v>
      </c>
      <c r="AH66" s="1" t="s">
        <v>601</v>
      </c>
      <c r="AI66" s="39"/>
      <c r="AJ66" s="40"/>
      <c r="AK66" s="61"/>
      <c r="AL66" s="28">
        <v>60</v>
      </c>
    </row>
    <row r="67" spans="2:38" ht="63" hidden="1" customHeight="1" x14ac:dyDescent="0.25">
      <c r="B67" s="68" t="s">
        <v>1016</v>
      </c>
      <c r="C67" s="27">
        <v>61</v>
      </c>
      <c r="D67" s="26">
        <v>16055066</v>
      </c>
      <c r="E67" s="6" t="s">
        <v>144</v>
      </c>
      <c r="F67" s="7" t="s">
        <v>65</v>
      </c>
      <c r="G67" s="24" t="s">
        <v>887</v>
      </c>
      <c r="H67" s="2" t="s">
        <v>543</v>
      </c>
      <c r="I67" s="26" t="s">
        <v>35</v>
      </c>
      <c r="J67" s="26" t="s">
        <v>34</v>
      </c>
      <c r="K67" s="27" t="s">
        <v>513</v>
      </c>
      <c r="L67" s="27" t="s">
        <v>476</v>
      </c>
      <c r="M67" s="27">
        <v>60340102</v>
      </c>
      <c r="N67" s="3" t="s">
        <v>43</v>
      </c>
      <c r="O67" s="3"/>
      <c r="P67" s="27" t="s">
        <v>888</v>
      </c>
      <c r="Q67" s="27" t="s">
        <v>889</v>
      </c>
      <c r="R67" s="27" t="s">
        <v>319</v>
      </c>
      <c r="S67" s="27" t="s">
        <v>890</v>
      </c>
      <c r="T67" s="8"/>
      <c r="U67" s="8"/>
      <c r="V67" s="9"/>
      <c r="W67" s="3"/>
      <c r="X67" s="3" t="s">
        <v>33</v>
      </c>
      <c r="Y67" s="27" t="s">
        <v>649</v>
      </c>
      <c r="Z67" s="8"/>
      <c r="AA67" s="3"/>
      <c r="AB67" s="3"/>
      <c r="AC67" s="3"/>
      <c r="AD67" s="3"/>
      <c r="AE67" s="3"/>
      <c r="AF67" s="3"/>
      <c r="AG67" s="2" t="s">
        <v>544</v>
      </c>
      <c r="AH67" s="1" t="s">
        <v>545</v>
      </c>
      <c r="AI67" s="39"/>
      <c r="AJ67" s="40"/>
      <c r="AK67" s="61"/>
      <c r="AL67" s="28">
        <v>61</v>
      </c>
    </row>
    <row r="68" spans="2:38" ht="63" customHeight="1" x14ac:dyDescent="0.25">
      <c r="B68" s="68" t="s">
        <v>1017</v>
      </c>
      <c r="C68" s="27">
        <v>62</v>
      </c>
      <c r="D68" s="26">
        <v>16055067</v>
      </c>
      <c r="E68" s="6" t="s">
        <v>623</v>
      </c>
      <c r="F68" s="7" t="s">
        <v>114</v>
      </c>
      <c r="G68" s="24" t="s">
        <v>933</v>
      </c>
      <c r="H68" s="2" t="s">
        <v>624</v>
      </c>
      <c r="I68" s="26" t="s">
        <v>214</v>
      </c>
      <c r="J68" s="26" t="s">
        <v>34</v>
      </c>
      <c r="K68" s="27" t="s">
        <v>513</v>
      </c>
      <c r="L68" s="27" t="s">
        <v>476</v>
      </c>
      <c r="M68" s="27">
        <v>60340102</v>
      </c>
      <c r="N68" s="3" t="s">
        <v>43</v>
      </c>
      <c r="O68" s="3"/>
      <c r="P68" s="27" t="s">
        <v>934</v>
      </c>
      <c r="Q68" s="27" t="s">
        <v>935</v>
      </c>
      <c r="R68" s="27" t="s">
        <v>319</v>
      </c>
      <c r="S68" s="27" t="s">
        <v>936</v>
      </c>
      <c r="T68" s="8"/>
      <c r="U68" s="8"/>
      <c r="V68" s="9"/>
      <c r="W68" s="3"/>
      <c r="X68" s="3" t="s">
        <v>33</v>
      </c>
      <c r="Y68" s="27" t="s">
        <v>649</v>
      </c>
      <c r="Z68" s="8"/>
      <c r="AA68" s="3"/>
      <c r="AB68" s="3"/>
      <c r="AC68" s="3"/>
      <c r="AD68" s="3"/>
      <c r="AE68" s="3"/>
      <c r="AF68" s="3"/>
      <c r="AG68" s="2" t="s">
        <v>625</v>
      </c>
      <c r="AH68" s="1" t="s">
        <v>626</v>
      </c>
      <c r="AI68" s="39"/>
      <c r="AJ68" s="40"/>
      <c r="AK68" s="61"/>
      <c r="AL68" s="28">
        <v>62</v>
      </c>
    </row>
    <row r="69" spans="2:38" ht="63" customHeight="1" x14ac:dyDescent="0.25">
      <c r="B69" s="68" t="s">
        <v>1018</v>
      </c>
      <c r="C69" s="27">
        <v>63</v>
      </c>
      <c r="D69" s="26">
        <v>16055069</v>
      </c>
      <c r="E69" s="6" t="s">
        <v>168</v>
      </c>
      <c r="F69" s="7" t="s">
        <v>114</v>
      </c>
      <c r="G69" s="24" t="s">
        <v>643</v>
      </c>
      <c r="H69" s="2" t="s">
        <v>228</v>
      </c>
      <c r="I69" s="26" t="s">
        <v>172</v>
      </c>
      <c r="J69" s="26" t="s">
        <v>34</v>
      </c>
      <c r="K69" s="27" t="s">
        <v>513</v>
      </c>
      <c r="L69" s="27" t="s">
        <v>476</v>
      </c>
      <c r="M69" s="27">
        <v>60340102</v>
      </c>
      <c r="N69" s="3" t="s">
        <v>43</v>
      </c>
      <c r="O69" s="3"/>
      <c r="P69" s="27" t="s">
        <v>644</v>
      </c>
      <c r="Q69" s="27" t="s">
        <v>645</v>
      </c>
      <c r="R69" s="27" t="s">
        <v>646</v>
      </c>
      <c r="S69" s="27" t="s">
        <v>647</v>
      </c>
      <c r="T69" s="8"/>
      <c r="U69" s="8"/>
      <c r="V69" s="9"/>
      <c r="W69" s="34" t="s">
        <v>648</v>
      </c>
      <c r="X69" s="3" t="s">
        <v>33</v>
      </c>
      <c r="Y69" s="27" t="s">
        <v>649</v>
      </c>
      <c r="Z69" s="8"/>
      <c r="AA69" s="3"/>
      <c r="AB69" s="3"/>
      <c r="AC69" s="3"/>
      <c r="AD69" s="3"/>
      <c r="AE69" s="3"/>
      <c r="AF69" s="3"/>
      <c r="AG69" s="2" t="s">
        <v>229</v>
      </c>
      <c r="AH69" s="1" t="s">
        <v>230</v>
      </c>
      <c r="AI69" s="3"/>
      <c r="AJ69" s="3"/>
      <c r="AK69" s="65"/>
      <c r="AL69" s="28">
        <v>63</v>
      </c>
    </row>
    <row r="70" spans="2:38" ht="42.75" customHeight="1" x14ac:dyDescent="0.25">
      <c r="B70" s="68" t="s">
        <v>1019</v>
      </c>
      <c r="C70" s="27">
        <v>64</v>
      </c>
      <c r="D70" s="26">
        <v>16055070</v>
      </c>
      <c r="E70" s="6" t="s">
        <v>342</v>
      </c>
      <c r="F70" s="7" t="s">
        <v>114</v>
      </c>
      <c r="G70" s="24" t="s">
        <v>899</v>
      </c>
      <c r="H70" s="2" t="s">
        <v>565</v>
      </c>
      <c r="I70" s="26" t="s">
        <v>147</v>
      </c>
      <c r="J70" s="26" t="s">
        <v>34</v>
      </c>
      <c r="K70" s="27" t="s">
        <v>513</v>
      </c>
      <c r="L70" s="27" t="s">
        <v>476</v>
      </c>
      <c r="M70" s="27">
        <v>60340102</v>
      </c>
      <c r="N70" s="3" t="s">
        <v>43</v>
      </c>
      <c r="O70" s="3"/>
      <c r="P70" s="27" t="s">
        <v>900</v>
      </c>
      <c r="Q70" s="27" t="s">
        <v>745</v>
      </c>
      <c r="R70" s="27" t="s">
        <v>319</v>
      </c>
      <c r="S70" s="27" t="s">
        <v>901</v>
      </c>
      <c r="T70" s="8"/>
      <c r="U70" s="8"/>
      <c r="V70" s="9"/>
      <c r="W70" s="3"/>
      <c r="X70" s="3" t="s">
        <v>33</v>
      </c>
      <c r="Y70" s="27" t="s">
        <v>649</v>
      </c>
      <c r="Z70" s="8"/>
      <c r="AA70" s="3"/>
      <c r="AB70" s="3"/>
      <c r="AC70" s="3"/>
      <c r="AD70" s="3"/>
      <c r="AE70" s="3"/>
      <c r="AF70" s="3"/>
      <c r="AG70" s="2" t="s">
        <v>566</v>
      </c>
      <c r="AH70" s="1" t="s">
        <v>567</v>
      </c>
      <c r="AI70" s="39"/>
      <c r="AJ70" s="40"/>
      <c r="AK70" s="61"/>
      <c r="AL70" s="28">
        <v>64</v>
      </c>
    </row>
    <row r="71" spans="2:38" ht="71.25" customHeight="1" x14ac:dyDescent="0.25">
      <c r="B71" s="68" t="s">
        <v>1020</v>
      </c>
      <c r="C71" s="27">
        <v>65</v>
      </c>
      <c r="D71" s="26">
        <v>16055071</v>
      </c>
      <c r="E71" s="6" t="s">
        <v>508</v>
      </c>
      <c r="F71" s="7" t="s">
        <v>114</v>
      </c>
      <c r="G71" s="24" t="s">
        <v>866</v>
      </c>
      <c r="H71" s="2" t="s">
        <v>509</v>
      </c>
      <c r="I71" s="26" t="s">
        <v>221</v>
      </c>
      <c r="J71" s="26" t="s">
        <v>34</v>
      </c>
      <c r="K71" s="27" t="s">
        <v>513</v>
      </c>
      <c r="L71" s="27" t="s">
        <v>476</v>
      </c>
      <c r="M71" s="27">
        <v>60340102</v>
      </c>
      <c r="N71" s="3" t="s">
        <v>43</v>
      </c>
      <c r="O71" s="3"/>
      <c r="P71" s="27" t="s">
        <v>867</v>
      </c>
      <c r="Q71" s="27" t="s">
        <v>515</v>
      </c>
      <c r="R71" s="27" t="s">
        <v>319</v>
      </c>
      <c r="S71" s="27" t="s">
        <v>868</v>
      </c>
      <c r="T71" s="8"/>
      <c r="U71" s="8"/>
      <c r="V71" s="9"/>
      <c r="W71" s="3"/>
      <c r="X71" s="3" t="s">
        <v>33</v>
      </c>
      <c r="Y71" s="27" t="s">
        <v>649</v>
      </c>
      <c r="Z71" s="8"/>
      <c r="AA71" s="3"/>
      <c r="AB71" s="3"/>
      <c r="AC71" s="3"/>
      <c r="AD71" s="3"/>
      <c r="AE71" s="3"/>
      <c r="AF71" s="3"/>
      <c r="AG71" s="2" t="s">
        <v>510</v>
      </c>
      <c r="AH71" s="1" t="s">
        <v>511</v>
      </c>
      <c r="AI71" s="39"/>
      <c r="AJ71" s="40"/>
      <c r="AK71" s="61"/>
      <c r="AL71" s="28">
        <v>65</v>
      </c>
    </row>
    <row r="72" spans="2:38" ht="68.25" hidden="1" customHeight="1" x14ac:dyDescent="0.25">
      <c r="B72" s="68" t="s">
        <v>1021</v>
      </c>
      <c r="C72" s="27">
        <v>66</v>
      </c>
      <c r="D72" s="26">
        <v>16055073</v>
      </c>
      <c r="E72" s="52" t="s">
        <v>312</v>
      </c>
      <c r="F72" s="53" t="s">
        <v>99</v>
      </c>
      <c r="G72" s="24" t="s">
        <v>728</v>
      </c>
      <c r="H72" s="54" t="s">
        <v>313</v>
      </c>
      <c r="I72" s="26" t="s">
        <v>46</v>
      </c>
      <c r="J72" s="26" t="s">
        <v>34</v>
      </c>
      <c r="K72" s="27" t="s">
        <v>513</v>
      </c>
      <c r="L72" s="27" t="s">
        <v>476</v>
      </c>
      <c r="M72" s="27">
        <v>60340102</v>
      </c>
      <c r="N72" s="3" t="s">
        <v>43</v>
      </c>
      <c r="O72" s="3"/>
      <c r="P72" s="27" t="s">
        <v>729</v>
      </c>
      <c r="Q72" s="27" t="s">
        <v>730</v>
      </c>
      <c r="R72" s="27" t="s">
        <v>319</v>
      </c>
      <c r="S72" s="27" t="s">
        <v>731</v>
      </c>
      <c r="T72" s="8"/>
      <c r="U72" s="8"/>
      <c r="V72" s="9"/>
      <c r="W72" s="3"/>
      <c r="X72" s="3" t="s">
        <v>33</v>
      </c>
      <c r="Y72" s="27" t="s">
        <v>649</v>
      </c>
      <c r="Z72" s="8"/>
      <c r="AA72" s="3"/>
      <c r="AB72" s="3"/>
      <c r="AC72" s="3"/>
      <c r="AD72" s="3"/>
      <c r="AE72" s="3"/>
      <c r="AF72" s="3"/>
      <c r="AG72" s="2" t="s">
        <v>314</v>
      </c>
      <c r="AH72" s="1" t="s">
        <v>315</v>
      </c>
      <c r="AI72" s="39"/>
      <c r="AJ72" s="40"/>
      <c r="AK72" s="61"/>
      <c r="AL72" s="28">
        <v>66</v>
      </c>
    </row>
    <row r="73" spans="2:38" ht="68.25" hidden="1" customHeight="1" x14ac:dyDescent="0.25">
      <c r="B73" s="68" t="s">
        <v>1022</v>
      </c>
      <c r="C73" s="27">
        <v>67</v>
      </c>
      <c r="D73" s="26">
        <v>16055074</v>
      </c>
      <c r="E73" s="52" t="s">
        <v>213</v>
      </c>
      <c r="F73" s="53" t="s">
        <v>99</v>
      </c>
      <c r="G73" s="24" t="s">
        <v>952</v>
      </c>
      <c r="H73" s="54" t="s">
        <v>205</v>
      </c>
      <c r="I73" s="26" t="s">
        <v>196</v>
      </c>
      <c r="J73" s="26" t="s">
        <v>34</v>
      </c>
      <c r="K73" s="27" t="s">
        <v>513</v>
      </c>
      <c r="L73" s="27" t="s">
        <v>476</v>
      </c>
      <c r="M73" s="27">
        <v>60340102</v>
      </c>
      <c r="N73" s="3" t="s">
        <v>43</v>
      </c>
      <c r="O73" s="3"/>
      <c r="P73" s="27" t="s">
        <v>953</v>
      </c>
      <c r="Q73" s="27" t="s">
        <v>954</v>
      </c>
      <c r="R73" s="27" t="s">
        <v>319</v>
      </c>
      <c r="S73" s="27" t="s">
        <v>955</v>
      </c>
      <c r="T73" s="8"/>
      <c r="U73" s="8"/>
      <c r="V73" s="9"/>
      <c r="W73" s="3"/>
      <c r="X73" s="3" t="s">
        <v>33</v>
      </c>
      <c r="Y73" s="27" t="s">
        <v>649</v>
      </c>
      <c r="Z73" s="8"/>
      <c r="AA73" s="3"/>
      <c r="AB73" s="3"/>
      <c r="AC73" s="3"/>
      <c r="AD73" s="3"/>
      <c r="AE73" s="3"/>
      <c r="AF73" s="3"/>
      <c r="AG73" s="2" t="s">
        <v>950</v>
      </c>
      <c r="AH73" s="1" t="s">
        <v>951</v>
      </c>
      <c r="AI73" s="39"/>
      <c r="AJ73" s="40"/>
      <c r="AK73" s="61"/>
      <c r="AL73" s="28"/>
    </row>
    <row r="74" spans="2:38" ht="63" hidden="1" customHeight="1" x14ac:dyDescent="0.25">
      <c r="B74" s="68" t="s">
        <v>1023</v>
      </c>
      <c r="C74" s="27">
        <v>68</v>
      </c>
      <c r="D74" s="26">
        <v>16055075</v>
      </c>
      <c r="E74" s="6" t="s">
        <v>45</v>
      </c>
      <c r="F74" s="7" t="s">
        <v>173</v>
      </c>
      <c r="G74" s="24" t="s">
        <v>197</v>
      </c>
      <c r="H74" s="2" t="s">
        <v>400</v>
      </c>
      <c r="I74" s="26" t="s">
        <v>52</v>
      </c>
      <c r="J74" s="26" t="s">
        <v>39</v>
      </c>
      <c r="K74" s="27" t="s">
        <v>513</v>
      </c>
      <c r="L74" s="27" t="s">
        <v>476</v>
      </c>
      <c r="M74" s="27">
        <v>60340102</v>
      </c>
      <c r="N74" s="3" t="s">
        <v>43</v>
      </c>
      <c r="O74" s="3"/>
      <c r="P74" s="27" t="s">
        <v>808</v>
      </c>
      <c r="Q74" s="27" t="s">
        <v>782</v>
      </c>
      <c r="R74" s="27" t="s">
        <v>319</v>
      </c>
      <c r="S74" s="27" t="s">
        <v>809</v>
      </c>
      <c r="T74" s="8"/>
      <c r="U74" s="8"/>
      <c r="V74" s="9"/>
      <c r="W74" s="3"/>
      <c r="X74" s="3" t="s">
        <v>33</v>
      </c>
      <c r="Y74" s="27" t="s">
        <v>649</v>
      </c>
      <c r="Z74" s="8"/>
      <c r="AA74" s="3"/>
      <c r="AB74" s="3"/>
      <c r="AC74" s="3"/>
      <c r="AD74" s="3"/>
      <c r="AE74" s="3"/>
      <c r="AF74" s="3"/>
      <c r="AG74" s="2" t="s">
        <v>401</v>
      </c>
      <c r="AH74" s="1" t="s">
        <v>402</v>
      </c>
      <c r="AI74" s="39"/>
      <c r="AJ74" s="40"/>
      <c r="AK74" s="61"/>
      <c r="AL74" s="28">
        <v>67</v>
      </c>
    </row>
    <row r="75" spans="2:38" ht="63" hidden="1" customHeight="1" x14ac:dyDescent="0.25">
      <c r="B75" s="68" t="s">
        <v>1024</v>
      </c>
      <c r="C75" s="27">
        <v>69</v>
      </c>
      <c r="D75" s="26">
        <v>16055144</v>
      </c>
      <c r="E75" s="6" t="s">
        <v>391</v>
      </c>
      <c r="F75" s="7" t="s">
        <v>70</v>
      </c>
      <c r="G75" s="24" t="s">
        <v>799</v>
      </c>
      <c r="H75" s="2" t="s">
        <v>392</v>
      </c>
      <c r="I75" s="26" t="s">
        <v>221</v>
      </c>
      <c r="J75" s="26" t="s">
        <v>39</v>
      </c>
      <c r="K75" s="27" t="s">
        <v>92</v>
      </c>
      <c r="L75" s="27" t="s">
        <v>476</v>
      </c>
      <c r="M75" s="27" t="s">
        <v>487</v>
      </c>
      <c r="N75" s="3" t="s">
        <v>41</v>
      </c>
      <c r="O75" s="3"/>
      <c r="P75" s="27" t="s">
        <v>800</v>
      </c>
      <c r="Q75" s="27" t="s">
        <v>801</v>
      </c>
      <c r="R75" s="27" t="s">
        <v>802</v>
      </c>
      <c r="S75" s="27" t="s">
        <v>803</v>
      </c>
      <c r="T75" s="8"/>
      <c r="U75" s="8"/>
      <c r="V75" s="9"/>
      <c r="W75" s="3"/>
      <c r="X75" s="3" t="s">
        <v>33</v>
      </c>
      <c r="Y75" s="27" t="s">
        <v>649</v>
      </c>
      <c r="Z75" s="8"/>
      <c r="AA75" s="3"/>
      <c r="AB75" s="3"/>
      <c r="AC75" s="3"/>
      <c r="AD75" s="3"/>
      <c r="AE75" s="3"/>
      <c r="AF75" s="3"/>
      <c r="AG75" s="2" t="s">
        <v>393</v>
      </c>
      <c r="AH75" s="1" t="s">
        <v>394</v>
      </c>
      <c r="AI75" s="39"/>
      <c r="AJ75" s="40"/>
      <c r="AK75" s="61"/>
      <c r="AL75" s="28">
        <v>68</v>
      </c>
    </row>
    <row r="76" spans="2:38" ht="63" hidden="1" customHeight="1" x14ac:dyDescent="0.25">
      <c r="B76" s="68" t="s">
        <v>1025</v>
      </c>
      <c r="C76" s="27">
        <v>70</v>
      </c>
      <c r="D76" s="26">
        <v>16055146</v>
      </c>
      <c r="E76" s="6" t="s">
        <v>111</v>
      </c>
      <c r="F76" s="7" t="s">
        <v>70</v>
      </c>
      <c r="G76" s="24" t="s">
        <v>775</v>
      </c>
      <c r="H76" s="2" t="s">
        <v>367</v>
      </c>
      <c r="I76" s="26" t="s">
        <v>35</v>
      </c>
      <c r="J76" s="26" t="s">
        <v>39</v>
      </c>
      <c r="K76" s="27" t="s">
        <v>92</v>
      </c>
      <c r="L76" s="27" t="s">
        <v>476</v>
      </c>
      <c r="M76" s="27" t="s">
        <v>487</v>
      </c>
      <c r="N76" s="3" t="s">
        <v>41</v>
      </c>
      <c r="O76" s="3"/>
      <c r="P76" s="27" t="s">
        <v>776</v>
      </c>
      <c r="Q76" s="27" t="s">
        <v>777</v>
      </c>
      <c r="R76" s="27" t="s">
        <v>778</v>
      </c>
      <c r="S76" s="27" t="s">
        <v>779</v>
      </c>
      <c r="T76" s="8"/>
      <c r="U76" s="8"/>
      <c r="V76" s="9"/>
      <c r="W76" s="3"/>
      <c r="X76" s="3" t="s">
        <v>33</v>
      </c>
      <c r="Y76" s="27" t="s">
        <v>649</v>
      </c>
      <c r="Z76" s="8"/>
      <c r="AA76" s="3"/>
      <c r="AB76" s="3"/>
      <c r="AC76" s="3"/>
      <c r="AD76" s="3"/>
      <c r="AE76" s="3"/>
      <c r="AF76" s="3"/>
      <c r="AG76" s="2" t="s">
        <v>368</v>
      </c>
      <c r="AH76" s="1" t="s">
        <v>381</v>
      </c>
      <c r="AI76" s="39"/>
      <c r="AJ76" s="40"/>
      <c r="AK76" s="61"/>
      <c r="AL76" s="28">
        <v>69</v>
      </c>
    </row>
    <row r="77" spans="2:38" ht="63" hidden="1" customHeight="1" x14ac:dyDescent="0.25">
      <c r="B77" s="68" t="s">
        <v>1026</v>
      </c>
      <c r="C77" s="27">
        <v>71</v>
      </c>
      <c r="D77" s="26">
        <v>16055149</v>
      </c>
      <c r="E77" s="6" t="s">
        <v>602</v>
      </c>
      <c r="F77" s="7" t="s">
        <v>603</v>
      </c>
      <c r="G77" s="24" t="s">
        <v>923</v>
      </c>
      <c r="H77" s="2" t="s">
        <v>604</v>
      </c>
      <c r="I77" s="26" t="s">
        <v>35</v>
      </c>
      <c r="J77" s="26" t="s">
        <v>39</v>
      </c>
      <c r="K77" s="27" t="s">
        <v>92</v>
      </c>
      <c r="L77" s="27" t="s">
        <v>476</v>
      </c>
      <c r="M77" s="27" t="s">
        <v>487</v>
      </c>
      <c r="N77" s="3" t="s">
        <v>41</v>
      </c>
      <c r="O77" s="3"/>
      <c r="P77" s="27" t="s">
        <v>924</v>
      </c>
      <c r="Q77" s="27" t="s">
        <v>925</v>
      </c>
      <c r="R77" s="27" t="s">
        <v>319</v>
      </c>
      <c r="S77" s="27" t="s">
        <v>926</v>
      </c>
      <c r="T77" s="8"/>
      <c r="U77" s="8"/>
      <c r="V77" s="9"/>
      <c r="W77" s="3"/>
      <c r="X77" s="3" t="s">
        <v>33</v>
      </c>
      <c r="Y77" s="27" t="s">
        <v>649</v>
      </c>
      <c r="Z77" s="8"/>
      <c r="AA77" s="3"/>
      <c r="AB77" s="3"/>
      <c r="AC77" s="3"/>
      <c r="AD77" s="3"/>
      <c r="AE77" s="3"/>
      <c r="AF77" s="3"/>
      <c r="AG77" s="2" t="s">
        <v>605</v>
      </c>
      <c r="AH77" s="1" t="s">
        <v>606</v>
      </c>
      <c r="AI77" s="39"/>
      <c r="AJ77" s="40"/>
      <c r="AK77" s="61"/>
      <c r="AL77" s="28">
        <v>70</v>
      </c>
    </row>
    <row r="78" spans="2:38" ht="63" hidden="1" customHeight="1" x14ac:dyDescent="0.25">
      <c r="B78" s="68" t="s">
        <v>1027</v>
      </c>
      <c r="C78" s="27">
        <v>72</v>
      </c>
      <c r="D78" s="26">
        <v>16055153</v>
      </c>
      <c r="E78" s="6" t="s">
        <v>504</v>
      </c>
      <c r="F78" s="7" t="s">
        <v>77</v>
      </c>
      <c r="G78" s="24" t="s">
        <v>861</v>
      </c>
      <c r="H78" s="2" t="s">
        <v>505</v>
      </c>
      <c r="I78" s="26" t="s">
        <v>220</v>
      </c>
      <c r="J78" s="26" t="s">
        <v>34</v>
      </c>
      <c r="K78" s="27" t="s">
        <v>92</v>
      </c>
      <c r="L78" s="27" t="s">
        <v>476</v>
      </c>
      <c r="M78" s="27" t="s">
        <v>487</v>
      </c>
      <c r="N78" s="3" t="s">
        <v>41</v>
      </c>
      <c r="O78" s="3"/>
      <c r="P78" s="27" t="s">
        <v>862</v>
      </c>
      <c r="Q78" s="27" t="s">
        <v>863</v>
      </c>
      <c r="R78" s="27" t="s">
        <v>864</v>
      </c>
      <c r="S78" s="27" t="s">
        <v>865</v>
      </c>
      <c r="T78" s="8"/>
      <c r="U78" s="8"/>
      <c r="V78" s="9"/>
      <c r="W78" s="3"/>
      <c r="X78" s="3" t="s">
        <v>47</v>
      </c>
      <c r="Y78" s="27" t="s">
        <v>649</v>
      </c>
      <c r="Z78" s="8"/>
      <c r="AA78" s="3"/>
      <c r="AB78" s="3"/>
      <c r="AC78" s="3"/>
      <c r="AD78" s="3"/>
      <c r="AE78" s="3"/>
      <c r="AF78" s="3"/>
      <c r="AG78" s="2" t="s">
        <v>506</v>
      </c>
      <c r="AH78" s="1" t="s">
        <v>507</v>
      </c>
      <c r="AI78" s="39"/>
      <c r="AJ78" s="40"/>
      <c r="AK78" s="61" t="s">
        <v>622</v>
      </c>
      <c r="AL78" s="28">
        <v>71</v>
      </c>
    </row>
    <row r="79" spans="2:38" ht="63" hidden="1" customHeight="1" x14ac:dyDescent="0.25">
      <c r="B79" s="68" t="s">
        <v>1028</v>
      </c>
      <c r="C79" s="27">
        <v>73</v>
      </c>
      <c r="D79" s="26">
        <v>16055154</v>
      </c>
      <c r="E79" s="6" t="s">
        <v>163</v>
      </c>
      <c r="F79" s="7" t="s">
        <v>91</v>
      </c>
      <c r="G79" s="24" t="s">
        <v>787</v>
      </c>
      <c r="H79" s="2" t="s">
        <v>382</v>
      </c>
      <c r="I79" s="26" t="s">
        <v>212</v>
      </c>
      <c r="J79" s="26" t="s">
        <v>39</v>
      </c>
      <c r="K79" s="27" t="s">
        <v>92</v>
      </c>
      <c r="L79" s="27" t="s">
        <v>476</v>
      </c>
      <c r="M79" s="27" t="s">
        <v>487</v>
      </c>
      <c r="N79" s="3" t="s">
        <v>41</v>
      </c>
      <c r="O79" s="3"/>
      <c r="P79" s="27" t="s">
        <v>788</v>
      </c>
      <c r="Q79" s="27" t="s">
        <v>789</v>
      </c>
      <c r="R79" s="27" t="s">
        <v>790</v>
      </c>
      <c r="S79" s="27" t="s">
        <v>791</v>
      </c>
      <c r="T79" s="8"/>
      <c r="U79" s="8"/>
      <c r="V79" s="9"/>
      <c r="W79" s="3"/>
      <c r="X79" s="3" t="s">
        <v>33</v>
      </c>
      <c r="Y79" s="27" t="s">
        <v>649</v>
      </c>
      <c r="Z79" s="8"/>
      <c r="AA79" s="3"/>
      <c r="AB79" s="3"/>
      <c r="AC79" s="3"/>
      <c r="AD79" s="3"/>
      <c r="AE79" s="3"/>
      <c r="AF79" s="3"/>
      <c r="AG79" s="2" t="s">
        <v>383</v>
      </c>
      <c r="AH79" s="1" t="s">
        <v>384</v>
      </c>
      <c r="AI79" s="39"/>
      <c r="AJ79" s="40"/>
      <c r="AK79" s="61"/>
      <c r="AL79" s="28">
        <v>72</v>
      </c>
    </row>
    <row r="80" spans="2:38" ht="63" hidden="1" customHeight="1" x14ac:dyDescent="0.25">
      <c r="B80" s="68" t="s">
        <v>1029</v>
      </c>
      <c r="C80" s="27">
        <v>74</v>
      </c>
      <c r="D80" s="26">
        <v>16055157</v>
      </c>
      <c r="E80" s="6" t="s">
        <v>63</v>
      </c>
      <c r="F80" s="7" t="s">
        <v>125</v>
      </c>
      <c r="G80" s="24" t="s">
        <v>927</v>
      </c>
      <c r="H80" s="2" t="s">
        <v>608</v>
      </c>
      <c r="I80" s="26" t="s">
        <v>142</v>
      </c>
      <c r="J80" s="26" t="s">
        <v>39</v>
      </c>
      <c r="K80" s="27" t="s">
        <v>92</v>
      </c>
      <c r="L80" s="27" t="s">
        <v>476</v>
      </c>
      <c r="M80" s="27" t="s">
        <v>487</v>
      </c>
      <c r="N80" s="3" t="s">
        <v>41</v>
      </c>
      <c r="O80" s="3"/>
      <c r="P80" s="27" t="s">
        <v>928</v>
      </c>
      <c r="Q80" s="27" t="s">
        <v>853</v>
      </c>
      <c r="R80" s="27" t="s">
        <v>319</v>
      </c>
      <c r="S80" s="27" t="s">
        <v>929</v>
      </c>
      <c r="T80" s="8"/>
      <c r="U80" s="8"/>
      <c r="V80" s="9"/>
      <c r="W80" s="3"/>
      <c r="X80" s="3" t="s">
        <v>33</v>
      </c>
      <c r="Y80" s="27" t="s">
        <v>649</v>
      </c>
      <c r="Z80" s="8"/>
      <c r="AA80" s="3"/>
      <c r="AB80" s="3"/>
      <c r="AC80" s="3"/>
      <c r="AD80" s="3"/>
      <c r="AE80" s="3"/>
      <c r="AF80" s="3"/>
      <c r="AG80" s="2" t="s">
        <v>609</v>
      </c>
      <c r="AH80" s="1" t="s">
        <v>610</v>
      </c>
      <c r="AI80" s="39"/>
      <c r="AJ80" s="40"/>
      <c r="AK80" s="61"/>
      <c r="AL80" s="28">
        <v>73</v>
      </c>
    </row>
    <row r="81" spans="2:38" ht="63" hidden="1" customHeight="1" x14ac:dyDescent="0.25">
      <c r="B81" s="68" t="s">
        <v>1030</v>
      </c>
      <c r="C81" s="27">
        <v>75</v>
      </c>
      <c r="D81" s="26">
        <v>16055446</v>
      </c>
      <c r="E81" s="6" t="s">
        <v>45</v>
      </c>
      <c r="F81" s="7" t="s">
        <v>113</v>
      </c>
      <c r="G81" s="24" t="s">
        <v>856</v>
      </c>
      <c r="H81" s="2" t="s">
        <v>482</v>
      </c>
      <c r="I81" s="26" t="s">
        <v>35</v>
      </c>
      <c r="J81" s="26" t="s">
        <v>39</v>
      </c>
      <c r="K81" s="27" t="s">
        <v>92</v>
      </c>
      <c r="L81" s="27" t="s">
        <v>476</v>
      </c>
      <c r="M81" s="27" t="s">
        <v>487</v>
      </c>
      <c r="N81" s="3" t="s">
        <v>40</v>
      </c>
      <c r="O81" s="3"/>
      <c r="P81" s="27" t="s">
        <v>483</v>
      </c>
      <c r="Q81" s="27" t="s">
        <v>484</v>
      </c>
      <c r="R81" s="27" t="s">
        <v>485</v>
      </c>
      <c r="S81" s="27" t="s">
        <v>486</v>
      </c>
      <c r="T81" s="8"/>
      <c r="U81" s="8"/>
      <c r="V81" s="9"/>
      <c r="W81" s="3"/>
      <c r="X81" s="3" t="s">
        <v>33</v>
      </c>
      <c r="Y81" s="27" t="s">
        <v>490</v>
      </c>
      <c r="Z81" s="8"/>
      <c r="AA81" s="3"/>
      <c r="AB81" s="3"/>
      <c r="AC81" s="3"/>
      <c r="AD81" s="3"/>
      <c r="AE81" s="3"/>
      <c r="AF81" s="3"/>
      <c r="AG81" s="2" t="s">
        <v>488</v>
      </c>
      <c r="AH81" s="1" t="s">
        <v>489</v>
      </c>
      <c r="AI81" s="39"/>
      <c r="AJ81" s="40"/>
      <c r="AK81" s="61"/>
      <c r="AL81" s="28">
        <v>74</v>
      </c>
    </row>
    <row r="82" spans="2:38" ht="63" hidden="1" customHeight="1" x14ac:dyDescent="0.25">
      <c r="B82" s="68" t="s">
        <v>1031</v>
      </c>
      <c r="C82" s="27">
        <v>76</v>
      </c>
      <c r="D82" s="38">
        <v>16055162</v>
      </c>
      <c r="E82" s="15" t="s">
        <v>81</v>
      </c>
      <c r="F82" s="16" t="s">
        <v>206</v>
      </c>
      <c r="G82" s="41" t="s">
        <v>822</v>
      </c>
      <c r="H82" s="11" t="s">
        <v>421</v>
      </c>
      <c r="I82" s="38" t="s">
        <v>209</v>
      </c>
      <c r="J82" s="38" t="s">
        <v>39</v>
      </c>
      <c r="K82" s="37" t="s">
        <v>92</v>
      </c>
      <c r="L82" s="37" t="s">
        <v>476</v>
      </c>
      <c r="M82" s="37" t="s">
        <v>487</v>
      </c>
      <c r="N82" s="10"/>
      <c r="O82" s="10"/>
      <c r="P82" s="37" t="s">
        <v>823</v>
      </c>
      <c r="Q82" s="37" t="s">
        <v>824</v>
      </c>
      <c r="R82" s="37" t="s">
        <v>319</v>
      </c>
      <c r="S82" s="37" t="s">
        <v>825</v>
      </c>
      <c r="T82" s="12"/>
      <c r="U82" s="12"/>
      <c r="V82" s="13"/>
      <c r="W82" s="10"/>
      <c r="X82" s="10"/>
      <c r="Y82" s="37" t="s">
        <v>649</v>
      </c>
      <c r="Z82" s="12"/>
      <c r="AA82" s="10"/>
      <c r="AB82" s="10"/>
      <c r="AC82" s="10"/>
      <c r="AD82" s="10"/>
      <c r="AE82" s="10"/>
      <c r="AF82" s="10"/>
      <c r="AG82" s="11"/>
      <c r="AH82" s="23"/>
      <c r="AI82" s="60"/>
      <c r="AJ82" s="42"/>
      <c r="AK82" s="62" t="s">
        <v>422</v>
      </c>
      <c r="AL82" s="28">
        <v>75</v>
      </c>
    </row>
    <row r="83" spans="2:38" ht="63" hidden="1" customHeight="1" x14ac:dyDescent="0.25">
      <c r="B83" s="68" t="s">
        <v>1032</v>
      </c>
      <c r="C83" s="27">
        <v>77</v>
      </c>
      <c r="D83" s="26">
        <v>16055163</v>
      </c>
      <c r="E83" s="6" t="s">
        <v>133</v>
      </c>
      <c r="F83" s="7" t="s">
        <v>96</v>
      </c>
      <c r="G83" s="24" t="s">
        <v>851</v>
      </c>
      <c r="H83" s="2" t="s">
        <v>471</v>
      </c>
      <c r="I83" s="26" t="s">
        <v>142</v>
      </c>
      <c r="J83" s="26" t="s">
        <v>34</v>
      </c>
      <c r="K83" s="27" t="s">
        <v>92</v>
      </c>
      <c r="L83" s="27" t="s">
        <v>476</v>
      </c>
      <c r="M83" s="27" t="s">
        <v>487</v>
      </c>
      <c r="N83" s="3" t="s">
        <v>41</v>
      </c>
      <c r="O83" s="3"/>
      <c r="P83" s="27" t="s">
        <v>852</v>
      </c>
      <c r="Q83" s="27" t="s">
        <v>853</v>
      </c>
      <c r="R83" s="27" t="s">
        <v>319</v>
      </c>
      <c r="S83" s="27" t="s">
        <v>854</v>
      </c>
      <c r="T83" s="8"/>
      <c r="U83" s="8"/>
      <c r="V83" s="9"/>
      <c r="W83" s="3"/>
      <c r="X83" s="3" t="s">
        <v>33</v>
      </c>
      <c r="Y83" s="27" t="s">
        <v>649</v>
      </c>
      <c r="Z83" s="8"/>
      <c r="AA83" s="3"/>
      <c r="AB83" s="3"/>
      <c r="AC83" s="3"/>
      <c r="AD83" s="3"/>
      <c r="AE83" s="3"/>
      <c r="AF83" s="3"/>
      <c r="AG83" s="2" t="s">
        <v>472</v>
      </c>
      <c r="AH83" s="1" t="s">
        <v>473</v>
      </c>
      <c r="AI83" s="39"/>
      <c r="AJ83" s="40"/>
      <c r="AK83" s="61"/>
      <c r="AL83" s="28">
        <v>76</v>
      </c>
    </row>
    <row r="84" spans="2:38" ht="63" hidden="1" customHeight="1" x14ac:dyDescent="0.25">
      <c r="B84" s="68" t="s">
        <v>1033</v>
      </c>
      <c r="C84" s="27">
        <v>78</v>
      </c>
      <c r="D84" s="26">
        <v>16055164</v>
      </c>
      <c r="E84" s="6" t="s">
        <v>111</v>
      </c>
      <c r="F84" s="7" t="s">
        <v>42</v>
      </c>
      <c r="G84" s="24" t="s">
        <v>792</v>
      </c>
      <c r="H84" s="2" t="s">
        <v>385</v>
      </c>
      <c r="I84" s="26" t="s">
        <v>212</v>
      </c>
      <c r="J84" s="26" t="s">
        <v>39</v>
      </c>
      <c r="K84" s="27" t="s">
        <v>92</v>
      </c>
      <c r="L84" s="27" t="s">
        <v>476</v>
      </c>
      <c r="M84" s="27" t="s">
        <v>487</v>
      </c>
      <c r="N84" s="3" t="s">
        <v>41</v>
      </c>
      <c r="O84" s="3"/>
      <c r="P84" s="27" t="s">
        <v>793</v>
      </c>
      <c r="Q84" s="27" t="s">
        <v>794</v>
      </c>
      <c r="R84" s="27" t="s">
        <v>319</v>
      </c>
      <c r="S84" s="27" t="s">
        <v>795</v>
      </c>
      <c r="T84" s="8"/>
      <c r="U84" s="8"/>
      <c r="V84" s="9"/>
      <c r="W84" s="3"/>
      <c r="X84" s="3" t="s">
        <v>33</v>
      </c>
      <c r="Y84" s="27" t="s">
        <v>649</v>
      </c>
      <c r="Z84" s="8"/>
      <c r="AA84" s="3"/>
      <c r="AB84" s="3"/>
      <c r="AC84" s="3"/>
      <c r="AD84" s="3"/>
      <c r="AE84" s="3"/>
      <c r="AF84" s="3"/>
      <c r="AG84" s="2" t="s">
        <v>386</v>
      </c>
      <c r="AH84" s="1" t="s">
        <v>387</v>
      </c>
      <c r="AI84" s="39"/>
      <c r="AJ84" s="40"/>
      <c r="AK84" s="61"/>
      <c r="AL84" s="28">
        <v>77</v>
      </c>
    </row>
    <row r="85" spans="2:38" ht="63" hidden="1" customHeight="1" x14ac:dyDescent="0.25">
      <c r="B85" s="68" t="s">
        <v>1034</v>
      </c>
      <c r="C85" s="27">
        <v>79</v>
      </c>
      <c r="D85" s="26">
        <v>15055542</v>
      </c>
      <c r="E85" s="6" t="s">
        <v>45</v>
      </c>
      <c r="F85" s="7" t="s">
        <v>124</v>
      </c>
      <c r="G85" s="24" t="s">
        <v>551</v>
      </c>
      <c r="H85" s="2" t="s">
        <v>550</v>
      </c>
      <c r="I85" s="26" t="s">
        <v>46</v>
      </c>
      <c r="J85" s="26" t="s">
        <v>39</v>
      </c>
      <c r="K85" s="27" t="s">
        <v>92</v>
      </c>
      <c r="L85" s="27" t="s">
        <v>55</v>
      </c>
      <c r="M85" s="27">
        <v>60340201</v>
      </c>
      <c r="N85" s="3" t="s">
        <v>40</v>
      </c>
      <c r="O85" s="3"/>
      <c r="P85" s="27" t="s">
        <v>552</v>
      </c>
      <c r="Q85" s="27" t="s">
        <v>553</v>
      </c>
      <c r="R85" s="27" t="s">
        <v>554</v>
      </c>
      <c r="S85" s="27" t="s">
        <v>555</v>
      </c>
      <c r="T85" s="8"/>
      <c r="U85" s="8"/>
      <c r="V85" s="9"/>
      <c r="W85" s="3"/>
      <c r="X85" s="3" t="s">
        <v>47</v>
      </c>
      <c r="Y85" s="27" t="s">
        <v>60</v>
      </c>
      <c r="Z85" s="8"/>
      <c r="AA85" s="3"/>
      <c r="AB85" s="3"/>
      <c r="AC85" s="3"/>
      <c r="AD85" s="3"/>
      <c r="AE85" s="3"/>
      <c r="AF85" s="3"/>
      <c r="AG85" s="2" t="s">
        <v>556</v>
      </c>
      <c r="AH85" s="1" t="s">
        <v>557</v>
      </c>
      <c r="AI85" s="39"/>
      <c r="AJ85" s="40"/>
      <c r="AK85" s="61">
        <v>5.55</v>
      </c>
      <c r="AL85" s="28">
        <v>78</v>
      </c>
    </row>
    <row r="86" spans="2:38" ht="75" hidden="1" customHeight="1" x14ac:dyDescent="0.25">
      <c r="B86" s="68" t="s">
        <v>1035</v>
      </c>
      <c r="C86" s="27">
        <v>80</v>
      </c>
      <c r="D86" s="26">
        <v>16055165</v>
      </c>
      <c r="E86" s="6" t="s">
        <v>460</v>
      </c>
      <c r="F86" s="7" t="s">
        <v>461</v>
      </c>
      <c r="G86" s="24" t="s">
        <v>847</v>
      </c>
      <c r="H86" s="2" t="s">
        <v>185</v>
      </c>
      <c r="I86" s="26" t="s">
        <v>35</v>
      </c>
      <c r="J86" s="26" t="s">
        <v>34</v>
      </c>
      <c r="K86" s="27" t="s">
        <v>92</v>
      </c>
      <c r="L86" s="27" t="s">
        <v>476</v>
      </c>
      <c r="M86" s="27" t="s">
        <v>487</v>
      </c>
      <c r="N86" s="3" t="s">
        <v>41</v>
      </c>
      <c r="O86" s="3"/>
      <c r="P86" s="27" t="s">
        <v>848</v>
      </c>
      <c r="Q86" s="27" t="s">
        <v>849</v>
      </c>
      <c r="R86" s="27" t="s">
        <v>319</v>
      </c>
      <c r="S86" s="27" t="s">
        <v>850</v>
      </c>
      <c r="T86" s="8"/>
      <c r="U86" s="8"/>
      <c r="V86" s="9"/>
      <c r="W86" s="3"/>
      <c r="X86" s="3" t="s">
        <v>33</v>
      </c>
      <c r="Y86" s="27" t="s">
        <v>649</v>
      </c>
      <c r="Z86" s="8"/>
      <c r="AA86" s="3"/>
      <c r="AB86" s="3"/>
      <c r="AC86" s="3"/>
      <c r="AD86" s="3"/>
      <c r="AE86" s="3"/>
      <c r="AF86" s="3"/>
      <c r="AG86" s="2" t="s">
        <v>462</v>
      </c>
      <c r="AH86" s="1" t="s">
        <v>463</v>
      </c>
      <c r="AI86" s="39"/>
      <c r="AJ86" s="40"/>
      <c r="AK86" s="61"/>
      <c r="AL86" s="28">
        <v>79</v>
      </c>
    </row>
    <row r="87" spans="2:38" ht="63" hidden="1" customHeight="1" x14ac:dyDescent="0.25">
      <c r="B87" s="68" t="s">
        <v>1036</v>
      </c>
      <c r="C87" s="27">
        <v>81</v>
      </c>
      <c r="D87" s="26">
        <v>16055462</v>
      </c>
      <c r="E87" s="6" t="s">
        <v>208</v>
      </c>
      <c r="F87" s="7" t="s">
        <v>335</v>
      </c>
      <c r="G87" s="24" t="s">
        <v>857</v>
      </c>
      <c r="H87" s="2" t="s">
        <v>491</v>
      </c>
      <c r="I87" s="26" t="s">
        <v>115</v>
      </c>
      <c r="J87" s="26" t="e">
        <v>#N/A</v>
      </c>
      <c r="K87" s="27" t="s">
        <v>92</v>
      </c>
      <c r="L87" s="27" t="s">
        <v>476</v>
      </c>
      <c r="M87" s="27" t="s">
        <v>487</v>
      </c>
      <c r="N87" s="3" t="s">
        <v>40</v>
      </c>
      <c r="O87" s="3"/>
      <c r="P87" s="27" t="s">
        <v>492</v>
      </c>
      <c r="Q87" s="27" t="s">
        <v>493</v>
      </c>
      <c r="R87" s="27" t="s">
        <v>494</v>
      </c>
      <c r="S87" s="27" t="s">
        <v>495</v>
      </c>
      <c r="T87" s="8"/>
      <c r="U87" s="8"/>
      <c r="V87" s="9"/>
      <c r="W87" s="3"/>
      <c r="X87" s="3" t="s">
        <v>33</v>
      </c>
      <c r="Y87" s="27" t="s">
        <v>490</v>
      </c>
      <c r="Z87" s="8"/>
      <c r="AA87" s="3"/>
      <c r="AB87" s="3"/>
      <c r="AC87" s="3"/>
      <c r="AD87" s="3"/>
      <c r="AE87" s="3"/>
      <c r="AF87" s="3"/>
      <c r="AG87" s="2" t="s">
        <v>496</v>
      </c>
      <c r="AH87" s="1" t="s">
        <v>497</v>
      </c>
      <c r="AI87" s="39"/>
      <c r="AJ87" s="40"/>
      <c r="AK87" s="61"/>
      <c r="AL87" s="28">
        <v>80</v>
      </c>
    </row>
    <row r="88" spans="2:38" ht="63" hidden="1" customHeight="1" x14ac:dyDescent="0.25">
      <c r="B88" s="68" t="s">
        <v>1037</v>
      </c>
      <c r="C88" s="27">
        <v>82</v>
      </c>
      <c r="D88" s="26">
        <v>16055167</v>
      </c>
      <c r="E88" s="57" t="s">
        <v>201</v>
      </c>
      <c r="F88" s="58" t="s">
        <v>304</v>
      </c>
      <c r="G88" s="24" t="s">
        <v>719</v>
      </c>
      <c r="H88" s="46" t="s">
        <v>305</v>
      </c>
      <c r="I88" s="26" t="s">
        <v>52</v>
      </c>
      <c r="J88" s="26" t="s">
        <v>34</v>
      </c>
      <c r="K88" s="27" t="s">
        <v>92</v>
      </c>
      <c r="L88" s="27" t="s">
        <v>476</v>
      </c>
      <c r="M88" s="27" t="s">
        <v>487</v>
      </c>
      <c r="N88" s="47" t="s">
        <v>41</v>
      </c>
      <c r="O88" s="3"/>
      <c r="P88" s="27" t="s">
        <v>720</v>
      </c>
      <c r="Q88" s="27" t="s">
        <v>721</v>
      </c>
      <c r="R88" s="27" t="s">
        <v>722</v>
      </c>
      <c r="S88" s="27" t="s">
        <v>723</v>
      </c>
      <c r="T88" s="8"/>
      <c r="U88" s="8"/>
      <c r="V88" s="9"/>
      <c r="W88" s="3"/>
      <c r="X88" s="47" t="s">
        <v>33</v>
      </c>
      <c r="Y88" s="27" t="s">
        <v>649</v>
      </c>
      <c r="Z88" s="8"/>
      <c r="AA88" s="3"/>
      <c r="AB88" s="3"/>
      <c r="AC88" s="3"/>
      <c r="AD88" s="3"/>
      <c r="AE88" s="3"/>
      <c r="AF88" s="3"/>
      <c r="AG88" s="46" t="s">
        <v>306</v>
      </c>
      <c r="AH88" s="48" t="s">
        <v>307</v>
      </c>
      <c r="AI88" s="39"/>
      <c r="AJ88" s="40"/>
      <c r="AK88" s="64"/>
      <c r="AL88" s="28">
        <v>81</v>
      </c>
    </row>
    <row r="89" spans="2:38" ht="63" hidden="1" customHeight="1" x14ac:dyDescent="0.25">
      <c r="B89" s="68" t="s">
        <v>1038</v>
      </c>
      <c r="C89" s="27">
        <v>83</v>
      </c>
      <c r="D89" s="26">
        <v>16055169</v>
      </c>
      <c r="E89" s="6" t="s">
        <v>243</v>
      </c>
      <c r="F89" s="7" t="s">
        <v>85</v>
      </c>
      <c r="G89" s="24" t="s">
        <v>666</v>
      </c>
      <c r="H89" s="2" t="s">
        <v>244</v>
      </c>
      <c r="I89" s="26" t="s">
        <v>35</v>
      </c>
      <c r="J89" s="26" t="s">
        <v>39</v>
      </c>
      <c r="K89" s="27" t="s">
        <v>92</v>
      </c>
      <c r="L89" s="27" t="s">
        <v>476</v>
      </c>
      <c r="M89" s="27" t="s">
        <v>487</v>
      </c>
      <c r="N89" s="3" t="s">
        <v>41</v>
      </c>
      <c r="O89" s="3"/>
      <c r="P89" s="27" t="s">
        <v>667</v>
      </c>
      <c r="Q89" s="27" t="s">
        <v>668</v>
      </c>
      <c r="R89" s="27" t="s">
        <v>669</v>
      </c>
      <c r="S89" s="27" t="s">
        <v>670</v>
      </c>
      <c r="T89" s="8"/>
      <c r="U89" s="8"/>
      <c r="V89" s="9"/>
      <c r="W89" s="3"/>
      <c r="X89" s="3" t="s">
        <v>48</v>
      </c>
      <c r="Y89" s="27" t="s">
        <v>649</v>
      </c>
      <c r="Z89" s="8"/>
      <c r="AA89" s="3"/>
      <c r="AB89" s="3"/>
      <c r="AC89" s="3"/>
      <c r="AD89" s="3"/>
      <c r="AE89" s="3"/>
      <c r="AF89" s="3"/>
      <c r="AG89" s="2" t="s">
        <v>245</v>
      </c>
      <c r="AH89" s="1" t="s">
        <v>246</v>
      </c>
      <c r="AI89" s="3"/>
      <c r="AJ89" s="3"/>
      <c r="AK89" s="66"/>
      <c r="AL89" s="28">
        <v>82</v>
      </c>
    </row>
    <row r="90" spans="2:38" ht="63" hidden="1" customHeight="1" x14ac:dyDescent="0.25">
      <c r="B90" s="68" t="s">
        <v>1039</v>
      </c>
      <c r="C90" s="27">
        <v>84</v>
      </c>
      <c r="D90" s="26">
        <v>16055171</v>
      </c>
      <c r="E90" s="6" t="s">
        <v>342</v>
      </c>
      <c r="F90" s="7" t="s">
        <v>166</v>
      </c>
      <c r="G90" s="24" t="s">
        <v>750</v>
      </c>
      <c r="H90" s="2" t="s">
        <v>343</v>
      </c>
      <c r="I90" s="26" t="s">
        <v>35</v>
      </c>
      <c r="J90" s="26" t="s">
        <v>39</v>
      </c>
      <c r="K90" s="27" t="s">
        <v>92</v>
      </c>
      <c r="L90" s="27" t="s">
        <v>476</v>
      </c>
      <c r="M90" s="27" t="s">
        <v>487</v>
      </c>
      <c r="N90" s="3" t="s">
        <v>41</v>
      </c>
      <c r="O90" s="3"/>
      <c r="P90" s="27" t="s">
        <v>751</v>
      </c>
      <c r="Q90" s="27" t="s">
        <v>752</v>
      </c>
      <c r="R90" s="27" t="s">
        <v>753</v>
      </c>
      <c r="S90" s="27" t="s">
        <v>754</v>
      </c>
      <c r="T90" s="8"/>
      <c r="U90" s="8"/>
      <c r="V90" s="9"/>
      <c r="W90" s="3"/>
      <c r="X90" s="3" t="s">
        <v>33</v>
      </c>
      <c r="Y90" s="27" t="s">
        <v>649</v>
      </c>
      <c r="Z90" s="8"/>
      <c r="AA90" s="3"/>
      <c r="AB90" s="3"/>
      <c r="AC90" s="3"/>
      <c r="AD90" s="3"/>
      <c r="AE90" s="3"/>
      <c r="AF90" s="3"/>
      <c r="AG90" s="2" t="s">
        <v>344</v>
      </c>
      <c r="AH90" s="1" t="s">
        <v>345</v>
      </c>
      <c r="AI90" s="39"/>
      <c r="AJ90" s="40"/>
      <c r="AK90" s="61"/>
      <c r="AL90" s="28">
        <v>83</v>
      </c>
    </row>
    <row r="91" spans="2:38" ht="63" hidden="1" customHeight="1" x14ac:dyDescent="0.25">
      <c r="B91" s="68" t="s">
        <v>1040</v>
      </c>
      <c r="C91" s="27">
        <v>85</v>
      </c>
      <c r="D91" s="26">
        <v>16055177</v>
      </c>
      <c r="E91" s="57" t="s">
        <v>300</v>
      </c>
      <c r="F91" s="58" t="s">
        <v>62</v>
      </c>
      <c r="G91" s="24" t="s">
        <v>715</v>
      </c>
      <c r="H91" s="46" t="s">
        <v>301</v>
      </c>
      <c r="I91" s="26" t="s">
        <v>212</v>
      </c>
      <c r="J91" s="26" t="s">
        <v>39</v>
      </c>
      <c r="K91" s="27" t="s">
        <v>92</v>
      </c>
      <c r="L91" s="27" t="s">
        <v>476</v>
      </c>
      <c r="M91" s="27" t="s">
        <v>487</v>
      </c>
      <c r="N91" s="47" t="s">
        <v>41</v>
      </c>
      <c r="O91" s="3"/>
      <c r="P91" s="27" t="s">
        <v>716</v>
      </c>
      <c r="Q91" s="27" t="s">
        <v>717</v>
      </c>
      <c r="R91" s="27" t="s">
        <v>319</v>
      </c>
      <c r="S91" s="27" t="s">
        <v>718</v>
      </c>
      <c r="T91" s="8"/>
      <c r="U91" s="8"/>
      <c r="V91" s="9"/>
      <c r="W91" s="3"/>
      <c r="X91" s="47" t="s">
        <v>33</v>
      </c>
      <c r="Y91" s="27" t="s">
        <v>649</v>
      </c>
      <c r="Z91" s="8"/>
      <c r="AA91" s="3"/>
      <c r="AB91" s="3"/>
      <c r="AC91" s="3"/>
      <c r="AD91" s="3"/>
      <c r="AE91" s="3"/>
      <c r="AF91" s="3"/>
      <c r="AG91" s="46" t="s">
        <v>302</v>
      </c>
      <c r="AH91" s="48" t="s">
        <v>303</v>
      </c>
      <c r="AI91" s="39"/>
      <c r="AJ91" s="40"/>
      <c r="AK91" s="63"/>
      <c r="AL91" s="28">
        <v>84</v>
      </c>
    </row>
    <row r="92" spans="2:38" ht="63" hidden="1" customHeight="1" x14ac:dyDescent="0.25">
      <c r="B92" s="68" t="s">
        <v>1041</v>
      </c>
      <c r="C92" s="27">
        <v>86</v>
      </c>
      <c r="D92" s="26">
        <v>16055480</v>
      </c>
      <c r="E92" s="6" t="s">
        <v>569</v>
      </c>
      <c r="F92" s="7" t="s">
        <v>570</v>
      </c>
      <c r="G92" s="24" t="s">
        <v>902</v>
      </c>
      <c r="H92" s="2" t="s">
        <v>568</v>
      </c>
      <c r="I92" s="26" t="s">
        <v>903</v>
      </c>
      <c r="J92" s="26" t="s">
        <v>39</v>
      </c>
      <c r="K92" s="27" t="s">
        <v>92</v>
      </c>
      <c r="L92" s="27" t="s">
        <v>55</v>
      </c>
      <c r="M92" s="27">
        <v>60340201</v>
      </c>
      <c r="N92" s="3" t="s">
        <v>40</v>
      </c>
      <c r="O92" s="3"/>
      <c r="P92" s="27" t="s">
        <v>571</v>
      </c>
      <c r="Q92" s="27" t="s">
        <v>572</v>
      </c>
      <c r="R92" s="27" t="s">
        <v>319</v>
      </c>
      <c r="S92" s="27" t="s">
        <v>573</v>
      </c>
      <c r="T92" s="8"/>
      <c r="U92" s="8"/>
      <c r="V92" s="9"/>
      <c r="W92" s="3"/>
      <c r="X92" s="3" t="s">
        <v>33</v>
      </c>
      <c r="Y92" s="27" t="s">
        <v>490</v>
      </c>
      <c r="Z92" s="8"/>
      <c r="AA92" s="3"/>
      <c r="AB92" s="3"/>
      <c r="AC92" s="3"/>
      <c r="AD92" s="3"/>
      <c r="AE92" s="3"/>
      <c r="AF92" s="3"/>
      <c r="AG92" s="2" t="s">
        <v>574</v>
      </c>
      <c r="AH92" s="1" t="s">
        <v>575</v>
      </c>
      <c r="AI92" s="39"/>
      <c r="AJ92" s="40"/>
      <c r="AK92" s="61"/>
      <c r="AL92" s="28">
        <v>85</v>
      </c>
    </row>
    <row r="93" spans="2:38" ht="63" hidden="1" customHeight="1" x14ac:dyDescent="0.25">
      <c r="B93" s="68" t="s">
        <v>1042</v>
      </c>
      <c r="C93" s="27">
        <v>87</v>
      </c>
      <c r="D93" s="26">
        <v>15055179</v>
      </c>
      <c r="E93" s="6" t="s">
        <v>160</v>
      </c>
      <c r="F93" s="7" t="s">
        <v>159</v>
      </c>
      <c r="G93" s="24" t="s">
        <v>316</v>
      </c>
      <c r="H93" s="2" t="s">
        <v>161</v>
      </c>
      <c r="I93" s="26" t="s">
        <v>221</v>
      </c>
      <c r="J93" s="26" t="s">
        <v>34</v>
      </c>
      <c r="K93" s="27" t="s">
        <v>92</v>
      </c>
      <c r="L93" s="27" t="s">
        <v>55</v>
      </c>
      <c r="M93" s="27">
        <v>60340201</v>
      </c>
      <c r="N93" s="3" t="s">
        <v>41</v>
      </c>
      <c r="O93" s="3"/>
      <c r="P93" s="27" t="s">
        <v>317</v>
      </c>
      <c r="Q93" s="27" t="s">
        <v>318</v>
      </c>
      <c r="R93" s="27" t="s">
        <v>319</v>
      </c>
      <c r="S93" s="27" t="s">
        <v>320</v>
      </c>
      <c r="T93" s="8"/>
      <c r="U93" s="8"/>
      <c r="V93" s="9"/>
      <c r="W93" s="3"/>
      <c r="X93" s="3" t="s">
        <v>48</v>
      </c>
      <c r="Y93" s="27" t="s">
        <v>103</v>
      </c>
      <c r="Z93" s="8" t="e">
        <v>#N/A</v>
      </c>
      <c r="AA93" s="3"/>
      <c r="AB93" s="3"/>
      <c r="AC93" s="3"/>
      <c r="AD93" s="3"/>
      <c r="AE93" s="3"/>
      <c r="AF93" s="3"/>
      <c r="AG93" s="2" t="s">
        <v>321</v>
      </c>
      <c r="AH93" s="1" t="s">
        <v>322</v>
      </c>
      <c r="AI93" s="39"/>
      <c r="AJ93" s="40"/>
      <c r="AK93" s="61">
        <v>11100</v>
      </c>
      <c r="AL93" s="28">
        <v>86</v>
      </c>
    </row>
    <row r="94" spans="2:38" ht="63" hidden="1" customHeight="1" x14ac:dyDescent="0.25">
      <c r="B94" s="68" t="s">
        <v>1043</v>
      </c>
      <c r="C94" s="27">
        <v>88</v>
      </c>
      <c r="D94" s="26">
        <v>16055190</v>
      </c>
      <c r="E94" s="6" t="s">
        <v>247</v>
      </c>
      <c r="F94" s="7" t="s">
        <v>79</v>
      </c>
      <c r="G94" s="24" t="s">
        <v>671</v>
      </c>
      <c r="H94" s="2" t="s">
        <v>248</v>
      </c>
      <c r="I94" s="26" t="s">
        <v>672</v>
      </c>
      <c r="J94" s="26" t="s">
        <v>39</v>
      </c>
      <c r="K94" s="27" t="s">
        <v>92</v>
      </c>
      <c r="L94" s="27" t="s">
        <v>476</v>
      </c>
      <c r="M94" s="27" t="s">
        <v>487</v>
      </c>
      <c r="N94" s="3" t="s">
        <v>41</v>
      </c>
      <c r="O94" s="3"/>
      <c r="P94" s="27" t="s">
        <v>673</v>
      </c>
      <c r="Q94" s="27" t="s">
        <v>674</v>
      </c>
      <c r="R94" s="27" t="s">
        <v>319</v>
      </c>
      <c r="S94" s="27" t="s">
        <v>675</v>
      </c>
      <c r="T94" s="8"/>
      <c r="U94" s="8"/>
      <c r="V94" s="9"/>
      <c r="W94" s="3"/>
      <c r="X94" s="3" t="s">
        <v>33</v>
      </c>
      <c r="Y94" s="27" t="s">
        <v>649</v>
      </c>
      <c r="Z94" s="8"/>
      <c r="AA94" s="3"/>
      <c r="AB94" s="3"/>
      <c r="AC94" s="3"/>
      <c r="AD94" s="3"/>
      <c r="AE94" s="3"/>
      <c r="AF94" s="3"/>
      <c r="AG94" s="2" t="s">
        <v>249</v>
      </c>
      <c r="AH94" s="1" t="s">
        <v>250</v>
      </c>
      <c r="AI94" s="3"/>
      <c r="AJ94" s="3"/>
      <c r="AK94" s="66"/>
      <c r="AL94" s="28">
        <v>87</v>
      </c>
    </row>
    <row r="95" spans="2:38" ht="63" hidden="1" customHeight="1" x14ac:dyDescent="0.25">
      <c r="B95" s="68" t="s">
        <v>1044</v>
      </c>
      <c r="C95" s="27">
        <v>89</v>
      </c>
      <c r="D95" s="26">
        <v>16055192</v>
      </c>
      <c r="E95" s="6" t="s">
        <v>407</v>
      </c>
      <c r="F95" s="7" t="s">
        <v>79</v>
      </c>
      <c r="G95" s="24" t="s">
        <v>813</v>
      </c>
      <c r="H95" s="2" t="s">
        <v>244</v>
      </c>
      <c r="I95" s="26" t="s">
        <v>35</v>
      </c>
      <c r="J95" s="26" t="s">
        <v>39</v>
      </c>
      <c r="K95" s="27" t="s">
        <v>92</v>
      </c>
      <c r="L95" s="27" t="s">
        <v>476</v>
      </c>
      <c r="M95" s="27" t="s">
        <v>487</v>
      </c>
      <c r="N95" s="3" t="s">
        <v>41</v>
      </c>
      <c r="O95" s="3"/>
      <c r="P95" s="27" t="s">
        <v>814</v>
      </c>
      <c r="Q95" s="27" t="s">
        <v>815</v>
      </c>
      <c r="R95" s="27" t="s">
        <v>319</v>
      </c>
      <c r="S95" s="27" t="s">
        <v>816</v>
      </c>
      <c r="T95" s="8"/>
      <c r="U95" s="8"/>
      <c r="V95" s="9"/>
      <c r="W95" s="3"/>
      <c r="X95" s="3" t="s">
        <v>33</v>
      </c>
      <c r="Y95" s="27" t="s">
        <v>649</v>
      </c>
      <c r="Z95" s="8"/>
      <c r="AA95" s="3"/>
      <c r="AB95" s="3"/>
      <c r="AC95" s="3"/>
      <c r="AD95" s="3"/>
      <c r="AE95" s="3"/>
      <c r="AF95" s="3"/>
      <c r="AG95" s="2" t="s">
        <v>408</v>
      </c>
      <c r="AH95" s="1" t="s">
        <v>409</v>
      </c>
      <c r="AI95" s="39"/>
      <c r="AJ95" s="40"/>
      <c r="AK95" s="61"/>
      <c r="AL95" s="28">
        <v>88</v>
      </c>
    </row>
    <row r="96" spans="2:38" ht="63" hidden="1" customHeight="1" x14ac:dyDescent="0.25">
      <c r="B96" s="68" t="s">
        <v>1045</v>
      </c>
      <c r="C96" s="27">
        <v>90</v>
      </c>
      <c r="D96" s="26">
        <v>16055193</v>
      </c>
      <c r="E96" s="6" t="s">
        <v>151</v>
      </c>
      <c r="F96" s="7" t="s">
        <v>410</v>
      </c>
      <c r="G96" s="24" t="s">
        <v>817</v>
      </c>
      <c r="H96" s="2" t="s">
        <v>134</v>
      </c>
      <c r="I96" s="26"/>
      <c r="J96" s="26" t="s">
        <v>34</v>
      </c>
      <c r="K96" s="27" t="s">
        <v>92</v>
      </c>
      <c r="L96" s="27" t="s">
        <v>476</v>
      </c>
      <c r="M96" s="27" t="s">
        <v>487</v>
      </c>
      <c r="N96" s="3" t="s">
        <v>41</v>
      </c>
      <c r="O96" s="3"/>
      <c r="P96" s="27" t="s">
        <v>818</v>
      </c>
      <c r="Q96" s="27" t="s">
        <v>819</v>
      </c>
      <c r="R96" s="27" t="s">
        <v>820</v>
      </c>
      <c r="S96" s="27" t="s">
        <v>821</v>
      </c>
      <c r="T96" s="8"/>
      <c r="U96" s="8"/>
      <c r="V96" s="9"/>
      <c r="W96" s="3"/>
      <c r="X96" s="3" t="s">
        <v>33</v>
      </c>
      <c r="Y96" s="27" t="s">
        <v>649</v>
      </c>
      <c r="Z96" s="8"/>
      <c r="AA96" s="3"/>
      <c r="AB96" s="3"/>
      <c r="AC96" s="3"/>
      <c r="AD96" s="3"/>
      <c r="AE96" s="3"/>
      <c r="AF96" s="3"/>
      <c r="AG96" s="2" t="s">
        <v>411</v>
      </c>
      <c r="AH96" s="1" t="s">
        <v>412</v>
      </c>
      <c r="AI96" s="39"/>
      <c r="AJ96" s="40"/>
      <c r="AK96" s="61"/>
      <c r="AL96" s="28">
        <v>89</v>
      </c>
    </row>
    <row r="97" spans="2:38" ht="63" hidden="1" customHeight="1" x14ac:dyDescent="0.25">
      <c r="B97" s="68" t="s">
        <v>1046</v>
      </c>
      <c r="C97" s="27">
        <v>91</v>
      </c>
      <c r="D97" s="26">
        <v>16055194</v>
      </c>
      <c r="E97" s="6" t="s">
        <v>532</v>
      </c>
      <c r="F97" s="7" t="s">
        <v>65</v>
      </c>
      <c r="G97" s="24" t="s">
        <v>881</v>
      </c>
      <c r="H97" s="2" t="s">
        <v>533</v>
      </c>
      <c r="I97" s="26" t="s">
        <v>220</v>
      </c>
      <c r="J97" s="26" t="s">
        <v>34</v>
      </c>
      <c r="K97" s="27" t="s">
        <v>92</v>
      </c>
      <c r="L97" s="27" t="s">
        <v>476</v>
      </c>
      <c r="M97" s="27" t="s">
        <v>487</v>
      </c>
      <c r="N97" s="3" t="s">
        <v>41</v>
      </c>
      <c r="O97" s="3"/>
      <c r="P97" s="27" t="s">
        <v>882</v>
      </c>
      <c r="Q97" s="27" t="s">
        <v>883</v>
      </c>
      <c r="R97" s="27" t="s">
        <v>884</v>
      </c>
      <c r="S97" s="27" t="s">
        <v>885</v>
      </c>
      <c r="T97" s="8"/>
      <c r="U97" s="8"/>
      <c r="V97" s="9"/>
      <c r="W97" s="3"/>
      <c r="X97" s="3" t="s">
        <v>33</v>
      </c>
      <c r="Y97" s="27" t="s">
        <v>649</v>
      </c>
      <c r="Z97" s="8"/>
      <c r="AA97" s="3"/>
      <c r="AB97" s="3"/>
      <c r="AC97" s="3"/>
      <c r="AD97" s="3"/>
      <c r="AE97" s="3"/>
      <c r="AF97" s="3"/>
      <c r="AG97" s="2" t="s">
        <v>534</v>
      </c>
      <c r="AH97" s="1" t="s">
        <v>535</v>
      </c>
      <c r="AI97" s="39"/>
      <c r="AJ97" s="40"/>
      <c r="AK97" s="61"/>
      <c r="AL97" s="28">
        <v>90</v>
      </c>
    </row>
    <row r="98" spans="2:38" ht="76.5" hidden="1" customHeight="1" x14ac:dyDescent="0.25">
      <c r="B98" s="68" t="s">
        <v>1047</v>
      </c>
      <c r="C98" s="27">
        <v>92</v>
      </c>
      <c r="D98" s="26">
        <v>16055501</v>
      </c>
      <c r="E98" s="6" t="s">
        <v>536</v>
      </c>
      <c r="F98" s="7" t="s">
        <v>165</v>
      </c>
      <c r="G98" s="24" t="s">
        <v>886</v>
      </c>
      <c r="H98" s="2" t="s">
        <v>537</v>
      </c>
      <c r="I98" s="26" t="s">
        <v>221</v>
      </c>
      <c r="J98" s="26" t="s">
        <v>34</v>
      </c>
      <c r="K98" s="27" t="s">
        <v>92</v>
      </c>
      <c r="L98" s="27" t="s">
        <v>476</v>
      </c>
      <c r="M98" s="27" t="s">
        <v>487</v>
      </c>
      <c r="N98" s="3" t="s">
        <v>40</v>
      </c>
      <c r="O98" s="3"/>
      <c r="P98" s="27" t="s">
        <v>538</v>
      </c>
      <c r="Q98" s="27" t="s">
        <v>539</v>
      </c>
      <c r="R98" s="27" t="s">
        <v>319</v>
      </c>
      <c r="S98" s="27" t="s">
        <v>540</v>
      </c>
      <c r="T98" s="8"/>
      <c r="U98" s="8"/>
      <c r="V98" s="9"/>
      <c r="W98" s="3"/>
      <c r="X98" s="3" t="s">
        <v>33</v>
      </c>
      <c r="Y98" s="27" t="s">
        <v>490</v>
      </c>
      <c r="Z98" s="8"/>
      <c r="AA98" s="3"/>
      <c r="AB98" s="3"/>
      <c r="AC98" s="3"/>
      <c r="AD98" s="3"/>
      <c r="AE98" s="3"/>
      <c r="AF98" s="3"/>
      <c r="AG98" s="2" t="s">
        <v>541</v>
      </c>
      <c r="AH98" s="1" t="s">
        <v>542</v>
      </c>
      <c r="AI98" s="39"/>
      <c r="AJ98" s="40"/>
      <c r="AK98" s="61"/>
      <c r="AL98" s="28">
        <v>91</v>
      </c>
    </row>
    <row r="99" spans="2:38" ht="66" hidden="1" customHeight="1" x14ac:dyDescent="0.25">
      <c r="B99" s="68" t="s">
        <v>1048</v>
      </c>
      <c r="C99" s="27">
        <v>93</v>
      </c>
      <c r="D99" s="26">
        <v>16055196</v>
      </c>
      <c r="E99" s="6" t="s">
        <v>276</v>
      </c>
      <c r="F99" s="7" t="s">
        <v>277</v>
      </c>
      <c r="G99" s="24" t="s">
        <v>698</v>
      </c>
      <c r="H99" s="2" t="s">
        <v>278</v>
      </c>
      <c r="I99" s="26" t="s">
        <v>172</v>
      </c>
      <c r="J99" s="26" t="s">
        <v>34</v>
      </c>
      <c r="K99" s="27" t="s">
        <v>92</v>
      </c>
      <c r="L99" s="27" t="s">
        <v>476</v>
      </c>
      <c r="M99" s="27" t="s">
        <v>487</v>
      </c>
      <c r="N99" s="3"/>
      <c r="O99" s="3"/>
      <c r="P99" s="27" t="s">
        <v>699</v>
      </c>
      <c r="Q99" s="27" t="s">
        <v>572</v>
      </c>
      <c r="R99" s="27" t="s">
        <v>319</v>
      </c>
      <c r="S99" s="27" t="s">
        <v>700</v>
      </c>
      <c r="T99" s="8"/>
      <c r="U99" s="8"/>
      <c r="V99" s="9"/>
      <c r="W99" s="3"/>
      <c r="X99" s="3" t="s">
        <v>33</v>
      </c>
      <c r="Y99" s="27" t="s">
        <v>649</v>
      </c>
      <c r="Z99" s="8"/>
      <c r="AA99" s="3"/>
      <c r="AB99" s="3"/>
      <c r="AC99" s="3"/>
      <c r="AD99" s="3"/>
      <c r="AE99" s="3"/>
      <c r="AF99" s="3"/>
      <c r="AG99" s="2" t="s">
        <v>279</v>
      </c>
      <c r="AH99" s="1" t="s">
        <v>280</v>
      </c>
      <c r="AI99" s="39"/>
      <c r="AJ99" s="40"/>
      <c r="AK99" s="61"/>
      <c r="AL99" s="28">
        <v>92</v>
      </c>
    </row>
    <row r="100" spans="2:38" ht="63" hidden="1" customHeight="1" x14ac:dyDescent="0.25">
      <c r="B100" s="68" t="s">
        <v>1049</v>
      </c>
      <c r="C100" s="27">
        <v>94</v>
      </c>
      <c r="D100" s="26">
        <v>16055197</v>
      </c>
      <c r="E100" s="6" t="s">
        <v>167</v>
      </c>
      <c r="F100" s="7" t="s">
        <v>143</v>
      </c>
      <c r="G100" s="24" t="s">
        <v>747</v>
      </c>
      <c r="H100" s="2" t="s">
        <v>339</v>
      </c>
      <c r="I100" s="26" t="s">
        <v>52</v>
      </c>
      <c r="J100" s="26" t="s">
        <v>39</v>
      </c>
      <c r="K100" s="27" t="s">
        <v>92</v>
      </c>
      <c r="L100" s="27" t="s">
        <v>476</v>
      </c>
      <c r="M100" s="27" t="s">
        <v>487</v>
      </c>
      <c r="N100" s="3" t="s">
        <v>41</v>
      </c>
      <c r="O100" s="3"/>
      <c r="P100" s="27" t="s">
        <v>748</v>
      </c>
      <c r="Q100" s="27" t="s">
        <v>572</v>
      </c>
      <c r="R100" s="27" t="s">
        <v>319</v>
      </c>
      <c r="S100" s="27" t="s">
        <v>749</v>
      </c>
      <c r="T100" s="8"/>
      <c r="U100" s="8"/>
      <c r="V100" s="9"/>
      <c r="W100" s="3"/>
      <c r="X100" s="3" t="s">
        <v>33</v>
      </c>
      <c r="Y100" s="27" t="s">
        <v>649</v>
      </c>
      <c r="Z100" s="8"/>
      <c r="AA100" s="3"/>
      <c r="AB100" s="3"/>
      <c r="AC100" s="3"/>
      <c r="AD100" s="3"/>
      <c r="AE100" s="3"/>
      <c r="AF100" s="3"/>
      <c r="AG100" s="2" t="s">
        <v>340</v>
      </c>
      <c r="AH100" s="1" t="s">
        <v>341</v>
      </c>
      <c r="AI100" s="39"/>
      <c r="AJ100" s="40"/>
      <c r="AK100" s="61"/>
      <c r="AL100" s="28">
        <v>93</v>
      </c>
    </row>
    <row r="101" spans="2:38" ht="54" hidden="1" customHeight="1" x14ac:dyDescent="0.25">
      <c r="G101" s="24" t="str">
        <f t="shared" ref="G101:G102" si="0">TRIM(E101)&amp;" "&amp;TRIM(F101)</f>
        <v xml:space="preserve"> </v>
      </c>
    </row>
    <row r="102" spans="2:38" hidden="1" x14ac:dyDescent="0.25">
      <c r="G102" s="24" t="str">
        <f t="shared" si="0"/>
        <v xml:space="preserve"> </v>
      </c>
    </row>
  </sheetData>
  <autoFilter ref="B1:AQ102">
    <filterColumn colId="4">
      <filters>
        <filter val="Tuấn"/>
      </filters>
    </filterColumn>
  </autoFilter>
  <sortState ref="C7:AK103">
    <sortCondition ref="K7:K103"/>
  </sortState>
  <mergeCells count="1">
    <mergeCell ref="C4:AG4"/>
  </mergeCells>
  <hyperlinks>
    <hyperlink ref="AH69" r:id="rId1"/>
    <hyperlink ref="AH33" r:id="rId2"/>
    <hyperlink ref="AH47" r:id="rId3"/>
    <hyperlink ref="AH21" r:id="rId4"/>
    <hyperlink ref="AH38" r:id="rId5"/>
    <hyperlink ref="AH89" r:id="rId6"/>
    <hyperlink ref="AH94" r:id="rId7"/>
    <hyperlink ref="AH16" r:id="rId8"/>
    <hyperlink ref="AH11" r:id="rId9"/>
    <hyperlink ref="AH22" r:id="rId10"/>
    <hyperlink ref="AH28" r:id="rId11"/>
    <hyperlink ref="AH14" r:id="rId12"/>
    <hyperlink ref="AH12" r:id="rId13" display="duccong1992TB@gmail.com"/>
    <hyperlink ref="AH99" r:id="rId14"/>
    <hyperlink ref="AH45" r:id="rId15"/>
    <hyperlink ref="AH31" r:id="rId16"/>
    <hyperlink ref="AH37" r:id="rId17"/>
    <hyperlink ref="AH60" r:id="rId18"/>
    <hyperlink ref="AH91" r:id="rId19"/>
    <hyperlink ref="AH88" r:id="rId20"/>
    <hyperlink ref="AH15" r:id="rId21"/>
    <hyperlink ref="AH72" r:id="rId22"/>
    <hyperlink ref="AH51" r:id="rId23"/>
    <hyperlink ref="AH36" r:id="rId24"/>
    <hyperlink ref="AH52" r:id="rId25"/>
    <hyperlink ref="AH54" r:id="rId26"/>
    <hyperlink ref="AH100" r:id="rId27"/>
    <hyperlink ref="AH90" r:id="rId28"/>
    <hyperlink ref="AH18" r:id="rId29"/>
    <hyperlink ref="AH8" r:id="rId30"/>
    <hyperlink ref="AH25" r:id="rId31"/>
    <hyperlink ref="AH56" r:id="rId32"/>
    <hyperlink ref="AH20" r:id="rId33"/>
    <hyperlink ref="AH58" r:id="rId34"/>
    <hyperlink ref="AH23" r:id="rId35"/>
    <hyperlink ref="AH76" r:id="rId36"/>
    <hyperlink ref="AH79" r:id="rId37"/>
    <hyperlink ref="AH84" r:id="rId38"/>
    <hyperlink ref="AH49" r:id="rId39"/>
    <hyperlink ref="AH75" r:id="rId40"/>
    <hyperlink ref="AH32" r:id="rId41"/>
    <hyperlink ref="AH74" r:id="rId42"/>
    <hyperlink ref="AH50" r:id="rId43"/>
    <hyperlink ref="AH95" r:id="rId44"/>
    <hyperlink ref="AH96" r:id="rId45"/>
    <hyperlink ref="AH7" r:id="rId46"/>
    <hyperlink ref="AH41" r:id="rId47"/>
    <hyperlink ref="AH9" r:id="rId48"/>
    <hyperlink ref="AH39" r:id="rId49"/>
    <hyperlink ref="AH13" r:id="rId50"/>
    <hyperlink ref="AH53" r:id="rId51"/>
    <hyperlink ref="AH24" r:id="rId52"/>
    <hyperlink ref="AH86" r:id="rId53"/>
    <hyperlink ref="AH40" r:id="rId54"/>
    <hyperlink ref="AH83" r:id="rId55"/>
    <hyperlink ref="AH27" r:id="rId56"/>
    <hyperlink ref="AH81" r:id="rId57"/>
    <hyperlink ref="AH87" r:id="rId58"/>
    <hyperlink ref="AH42" r:id="rId59"/>
    <hyperlink ref="AH78" r:id="rId60"/>
    <hyperlink ref="AH71" r:id="rId61"/>
    <hyperlink ref="AH64" r:id="rId62"/>
    <hyperlink ref="AH44" r:id="rId63"/>
    <hyperlink ref="AH48" r:id="rId64"/>
    <hyperlink ref="AH59" r:id="rId65"/>
    <hyperlink ref="AH97" r:id="rId66"/>
    <hyperlink ref="AH98" r:id="rId67"/>
    <hyperlink ref="AH67" r:id="rId68"/>
    <hyperlink ref="AH63" r:id="rId69"/>
    <hyperlink ref="AH85" r:id="rId70"/>
    <hyperlink ref="AH19" r:id="rId71"/>
    <hyperlink ref="AH29" r:id="rId72"/>
    <hyperlink ref="AH70" r:id="rId73"/>
    <hyperlink ref="AH92" r:id="rId74"/>
    <hyperlink ref="AH34" r:id="rId75"/>
    <hyperlink ref="AH10" r:id="rId76"/>
    <hyperlink ref="AH30" r:id="rId77"/>
    <hyperlink ref="AH17" r:id="rId78"/>
    <hyperlink ref="AH66" r:id="rId79"/>
    <hyperlink ref="AH77" r:id="rId80"/>
    <hyperlink ref="AH80" r:id="rId81"/>
    <hyperlink ref="AH35" r:id="rId82"/>
    <hyperlink ref="AH43" r:id="rId83"/>
    <hyperlink ref="AH68" r:id="rId84"/>
    <hyperlink ref="AH55" r:id="rId85"/>
    <hyperlink ref="AH57" r:id="rId86"/>
    <hyperlink ref="AH62" r:id="rId87"/>
    <hyperlink ref="AH61" r:id="rId88"/>
  </hyperlinks>
  <pageMargins left="0.20866141699999999" right="0.20866141699999999" top="0.49803149600000002" bottom="0.49803149600000002" header="0" footer="0"/>
  <pageSetup paperSize="9" scale="65" orientation="portrait" r:id="rId89"/>
  <headerFooter>
    <oddFooter>&amp;CTrang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31"/>
  <sheetViews>
    <sheetView view="pageBreakPreview" topLeftCell="B1" zoomScale="55" zoomScaleNormal="55" zoomScaleSheetLayoutView="55" workbookViewId="0">
      <pane ySplit="6" topLeftCell="A31" activePane="bottomLeft" state="frozen"/>
      <selection activeCell="E1" sqref="E1"/>
      <selection pane="bottomLeft" activeCell="AW25" sqref="AW25"/>
    </sheetView>
  </sheetViews>
  <sheetFormatPr defaultRowHeight="15.75" x14ac:dyDescent="0.25"/>
  <cols>
    <col min="1" max="1" width="20.5703125" style="5" hidden="1" customWidth="1"/>
    <col min="2" max="2" width="8" style="5" customWidth="1"/>
    <col min="3" max="3" width="13.5703125" style="5" hidden="1" customWidth="1"/>
    <col min="4" max="4" width="17.7109375" style="59" hidden="1" customWidth="1"/>
    <col min="5" max="5" width="10.85546875" style="59" hidden="1" customWidth="1"/>
    <col min="6" max="6" width="17.28515625" style="5" customWidth="1"/>
    <col min="7" max="8" width="13.28515625" style="5" customWidth="1"/>
    <col min="9" max="9" width="11.140625" style="35" customWidth="1"/>
    <col min="10" max="10" width="14.5703125" style="5" customWidth="1"/>
    <col min="11" max="14" width="13.28515625" style="5" hidden="1" customWidth="1"/>
    <col min="15" max="15" width="41.5703125" style="4" customWidth="1"/>
    <col min="16" max="17" width="14" style="5" hidden="1" customWidth="1"/>
    <col min="18" max="18" width="18.5703125" style="5" hidden="1" customWidth="1"/>
    <col min="19" max="19" width="9.85546875" style="18" customWidth="1"/>
    <col min="20" max="20" width="10.85546875" style="5" hidden="1" customWidth="1"/>
    <col min="21" max="21" width="9" style="5" customWidth="1"/>
    <col min="22" max="22" width="10.85546875" style="5" hidden="1" customWidth="1"/>
    <col min="23" max="23" width="9.42578125" style="5" customWidth="1"/>
    <col min="24" max="24" width="20.42578125" style="35" hidden="1"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hidden="1" customWidth="1"/>
    <col min="33" max="33" width="12.5703125" style="5" hidden="1" customWidth="1"/>
    <col min="34" max="35" width="9.140625" style="5" hidden="1" customWidth="1"/>
    <col min="36" max="36" width="9.140625" style="5" customWidth="1"/>
    <col min="37" max="37" width="15.7109375" style="49" customWidth="1"/>
    <col min="38" max="16384" width="9.140625" style="5"/>
  </cols>
  <sheetData>
    <row r="1" spans="1:43" ht="20.25" customHeight="1" x14ac:dyDescent="0.25">
      <c r="B1" s="19" t="s">
        <v>10</v>
      </c>
      <c r="D1" s="17"/>
      <c r="E1" s="17"/>
    </row>
    <row r="2" spans="1:43" ht="19.5" customHeight="1" x14ac:dyDescent="0.25">
      <c r="B2" s="29" t="s">
        <v>9</v>
      </c>
      <c r="D2" s="17"/>
      <c r="E2" s="17"/>
    </row>
    <row r="3" spans="1:43" ht="21.75" customHeight="1" x14ac:dyDescent="0.25">
      <c r="D3" s="17"/>
      <c r="E3" s="17"/>
    </row>
    <row r="4" spans="1:43" s="19" customFormat="1" ht="51.75" customHeight="1" x14ac:dyDescent="0.3">
      <c r="B4" s="290" t="s">
        <v>2632</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K4" s="50"/>
    </row>
    <row r="5" spans="1:43" s="19" customFormat="1" ht="17.25" customHeight="1" x14ac:dyDescent="0.3">
      <c r="B5" s="20"/>
      <c r="D5" s="21"/>
      <c r="E5" s="21"/>
      <c r="I5" s="36"/>
      <c r="O5" s="4"/>
      <c r="S5" s="22"/>
      <c r="X5" s="36"/>
      <c r="AK5" s="50"/>
    </row>
    <row r="6" spans="1:43" s="19" customFormat="1" ht="144" customHeight="1" x14ac:dyDescent="0.25">
      <c r="B6" s="30" t="s">
        <v>57</v>
      </c>
      <c r="C6" s="30" t="s">
        <v>12</v>
      </c>
      <c r="D6" s="55" t="s">
        <v>11</v>
      </c>
      <c r="E6" s="56"/>
      <c r="F6" s="31" t="s">
        <v>11</v>
      </c>
      <c r="G6" s="84"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51" t="s">
        <v>8</v>
      </c>
      <c r="AL6" s="28"/>
      <c r="AM6" s="28"/>
      <c r="AN6" s="28"/>
      <c r="AO6" s="28"/>
      <c r="AP6" s="28"/>
      <c r="AQ6" s="28"/>
    </row>
    <row r="7" spans="1:43" s="19" customFormat="1" ht="82.5" customHeight="1" x14ac:dyDescent="0.25">
      <c r="B7" s="27">
        <v>1</v>
      </c>
      <c r="C7" s="26">
        <v>16055313</v>
      </c>
      <c r="D7" s="6" t="s">
        <v>2616</v>
      </c>
      <c r="E7" s="7" t="s">
        <v>70</v>
      </c>
      <c r="F7" s="43" t="s">
        <v>2691</v>
      </c>
      <c r="G7" s="85" t="s">
        <v>2617</v>
      </c>
      <c r="H7" s="26" t="s">
        <v>35</v>
      </c>
      <c r="I7" s="27" t="s">
        <v>34</v>
      </c>
      <c r="J7" s="27" t="s">
        <v>44</v>
      </c>
      <c r="K7" s="27" t="s">
        <v>1578</v>
      </c>
      <c r="L7" s="27" t="s">
        <v>477</v>
      </c>
      <c r="M7" s="3"/>
      <c r="N7" s="3"/>
      <c r="O7" s="27" t="s">
        <v>2692</v>
      </c>
      <c r="P7" s="27" t="s">
        <v>1640</v>
      </c>
      <c r="Q7" s="27" t="s">
        <v>1097</v>
      </c>
      <c r="R7" s="27" t="s">
        <v>2693</v>
      </c>
      <c r="S7" s="8">
        <v>3.06</v>
      </c>
      <c r="T7" s="8"/>
      <c r="U7" s="9">
        <v>8.6</v>
      </c>
      <c r="V7" s="247" t="s">
        <v>2714</v>
      </c>
      <c r="W7" s="3" t="s">
        <v>33</v>
      </c>
      <c r="X7" s="26" t="s">
        <v>490</v>
      </c>
      <c r="Y7" s="8" t="s">
        <v>2749</v>
      </c>
      <c r="Z7" s="3" t="s">
        <v>678</v>
      </c>
      <c r="AA7" s="3" t="s">
        <v>2495</v>
      </c>
      <c r="AB7" s="3" t="s">
        <v>2723</v>
      </c>
      <c r="AC7" s="3" t="s">
        <v>910</v>
      </c>
      <c r="AD7" s="3" t="s">
        <v>737</v>
      </c>
      <c r="AE7" s="3" t="s">
        <v>2718</v>
      </c>
      <c r="AF7" s="2" t="s">
        <v>2618</v>
      </c>
      <c r="AG7" s="1" t="s">
        <v>2619</v>
      </c>
      <c r="AH7" s="39"/>
      <c r="AI7" s="40"/>
      <c r="AJ7" s="40"/>
      <c r="AK7" s="61"/>
      <c r="AL7" s="5" t="e">
        <f>VLOOKUP(A7,'[1]DS full D4.2017'!$A$10:$U$52,21,0)</f>
        <v>#N/A</v>
      </c>
      <c r="AM7" s="5"/>
      <c r="AN7" s="5"/>
      <c r="AO7" s="5"/>
      <c r="AP7" s="28"/>
      <c r="AQ7" s="28"/>
    </row>
    <row r="8" spans="1:43" ht="82.5" customHeight="1" x14ac:dyDescent="0.25">
      <c r="A8" s="24" t="str">
        <f t="shared" ref="A8:A31" si="0">TRIM(F8)&amp;" "&amp;TRIM(G8)</f>
        <v>Phạm Kỳ Anh 15/07/1986</v>
      </c>
      <c r="B8" s="27">
        <v>2</v>
      </c>
      <c r="C8" s="26">
        <v>16055314</v>
      </c>
      <c r="D8" s="6" t="s">
        <v>2606</v>
      </c>
      <c r="E8" s="7" t="s">
        <v>70</v>
      </c>
      <c r="F8" s="43" t="s">
        <v>2684</v>
      </c>
      <c r="G8" s="85" t="s">
        <v>2607</v>
      </c>
      <c r="H8" s="26" t="s">
        <v>221</v>
      </c>
      <c r="I8" s="27" t="s">
        <v>34</v>
      </c>
      <c r="J8" s="27" t="s">
        <v>44</v>
      </c>
      <c r="K8" s="27" t="s">
        <v>1578</v>
      </c>
      <c r="L8" s="27" t="s">
        <v>477</v>
      </c>
      <c r="M8" s="3"/>
      <c r="N8" s="3"/>
      <c r="O8" s="27" t="s">
        <v>2685</v>
      </c>
      <c r="P8" s="27" t="s">
        <v>1605</v>
      </c>
      <c r="Q8" s="27" t="s">
        <v>377</v>
      </c>
      <c r="R8" s="27" t="s">
        <v>2686</v>
      </c>
      <c r="S8" s="8">
        <v>2.79</v>
      </c>
      <c r="T8" s="8"/>
      <c r="U8" s="9">
        <v>8.5</v>
      </c>
      <c r="V8" s="247" t="s">
        <v>2714</v>
      </c>
      <c r="W8" s="3" t="s">
        <v>33</v>
      </c>
      <c r="X8" s="26" t="s">
        <v>490</v>
      </c>
      <c r="Y8" s="8" t="s">
        <v>2746</v>
      </c>
      <c r="Z8" s="3" t="s">
        <v>678</v>
      </c>
      <c r="AA8" s="3" t="s">
        <v>737</v>
      </c>
      <c r="AB8" s="3" t="s">
        <v>2495</v>
      </c>
      <c r="AC8" s="3" t="s">
        <v>910</v>
      </c>
      <c r="AD8" s="3" t="s">
        <v>2723</v>
      </c>
      <c r="AE8" s="3" t="s">
        <v>2718</v>
      </c>
      <c r="AF8" s="2" t="s">
        <v>2608</v>
      </c>
      <c r="AG8" s="1" t="s">
        <v>2609</v>
      </c>
      <c r="AH8" s="39"/>
      <c r="AI8" s="40"/>
      <c r="AJ8" s="40"/>
      <c r="AK8" s="61"/>
      <c r="AL8" s="5" t="str">
        <f>VLOOKUP(A8,'[1]DS full D4.2017'!$A$10:$U$52,21,0)</f>
        <v>PGS.TS. Bùi Văn Huyền</v>
      </c>
    </row>
    <row r="9" spans="1:43" ht="82.5" customHeight="1" x14ac:dyDescent="0.25">
      <c r="A9" s="24" t="str">
        <f t="shared" si="0"/>
        <v>Trần Thị Mai Anh 20/07/1991</v>
      </c>
      <c r="B9" s="27">
        <v>3</v>
      </c>
      <c r="C9" s="26">
        <v>16055227</v>
      </c>
      <c r="D9" s="6" t="s">
        <v>2698</v>
      </c>
      <c r="E9" s="7" t="s">
        <v>70</v>
      </c>
      <c r="F9" s="43" t="s">
        <v>2754</v>
      </c>
      <c r="G9" s="85" t="s">
        <v>2699</v>
      </c>
      <c r="H9" s="26" t="s">
        <v>221</v>
      </c>
      <c r="I9" s="27" t="s">
        <v>39</v>
      </c>
      <c r="J9" s="27" t="s">
        <v>66</v>
      </c>
      <c r="K9" s="27" t="s">
        <v>1578</v>
      </c>
      <c r="L9" s="27" t="s">
        <v>1579</v>
      </c>
      <c r="M9" s="3" t="s">
        <v>50</v>
      </c>
      <c r="N9" s="3"/>
      <c r="O9" s="27" t="s">
        <v>2755</v>
      </c>
      <c r="P9" s="27" t="s">
        <v>713</v>
      </c>
      <c r="Q9" s="27" t="s">
        <v>596</v>
      </c>
      <c r="R9" s="27" t="s">
        <v>2756</v>
      </c>
      <c r="S9" s="8">
        <v>3.26</v>
      </c>
      <c r="T9" s="8"/>
      <c r="U9" s="9">
        <v>8.8000000000000007</v>
      </c>
      <c r="V9" s="247" t="s">
        <v>2714</v>
      </c>
      <c r="W9" s="3" t="s">
        <v>33</v>
      </c>
      <c r="X9" s="26" t="s">
        <v>490</v>
      </c>
      <c r="Y9" s="8" t="s">
        <v>2757</v>
      </c>
      <c r="Z9" s="3" t="s">
        <v>879</v>
      </c>
      <c r="AA9" s="3" t="s">
        <v>2717</v>
      </c>
      <c r="AB9" s="3" t="s">
        <v>921</v>
      </c>
      <c r="AC9" s="3" t="s">
        <v>871</v>
      </c>
      <c r="AD9" s="3" t="s">
        <v>2716</v>
      </c>
      <c r="AE9" s="3" t="s">
        <v>2718</v>
      </c>
      <c r="AF9" s="2" t="s">
        <v>2700</v>
      </c>
      <c r="AG9" s="1" t="s">
        <v>2701</v>
      </c>
      <c r="AH9" s="39"/>
      <c r="AI9" s="40"/>
      <c r="AJ9" s="40"/>
      <c r="AK9" s="61" t="s">
        <v>2702</v>
      </c>
      <c r="AL9" s="5" t="str">
        <f>VLOOKUP(A9,'[1]DS full D4.2017'!$A$10:$U$52,21,0)</f>
        <v>PGS.TS. Nguyễn Thị Nguyên Hồng</v>
      </c>
    </row>
    <row r="10" spans="1:43" ht="82.5" customHeight="1" x14ac:dyDescent="0.25">
      <c r="A10" s="24" t="str">
        <f t="shared" si="0"/>
        <v>Nguyễn Hải Chính 19/04/1981</v>
      </c>
      <c r="B10" s="27">
        <v>4</v>
      </c>
      <c r="C10" s="26">
        <v>16055229</v>
      </c>
      <c r="D10" s="6" t="s">
        <v>2584</v>
      </c>
      <c r="E10" s="7" t="s">
        <v>2585</v>
      </c>
      <c r="F10" s="43" t="s">
        <v>2667</v>
      </c>
      <c r="G10" s="85" t="s">
        <v>2586</v>
      </c>
      <c r="H10" s="26" t="s">
        <v>212</v>
      </c>
      <c r="I10" s="27" t="s">
        <v>34</v>
      </c>
      <c r="J10" s="27" t="s">
        <v>66</v>
      </c>
      <c r="K10" s="27" t="s">
        <v>1578</v>
      </c>
      <c r="L10" s="27" t="s">
        <v>1579</v>
      </c>
      <c r="M10" s="3" t="s">
        <v>50</v>
      </c>
      <c r="N10" s="3"/>
      <c r="O10" s="27" t="s">
        <v>2668</v>
      </c>
      <c r="P10" s="27" t="s">
        <v>1819</v>
      </c>
      <c r="Q10" s="27" t="s">
        <v>906</v>
      </c>
      <c r="R10" s="27" t="s">
        <v>2669</v>
      </c>
      <c r="S10" s="8">
        <v>3.05</v>
      </c>
      <c r="T10" s="8"/>
      <c r="U10" s="9">
        <v>8.9</v>
      </c>
      <c r="V10" s="247" t="s">
        <v>2714</v>
      </c>
      <c r="W10" s="3" t="s">
        <v>33</v>
      </c>
      <c r="X10" s="26" t="s">
        <v>490</v>
      </c>
      <c r="Y10" s="8" t="s">
        <v>2740</v>
      </c>
      <c r="Z10" s="3" t="s">
        <v>935</v>
      </c>
      <c r="AA10" s="3" t="s">
        <v>2731</v>
      </c>
      <c r="AB10" s="3" t="s">
        <v>515</v>
      </c>
      <c r="AC10" s="3" t="s">
        <v>770</v>
      </c>
      <c r="AD10" s="3" t="s">
        <v>2730</v>
      </c>
      <c r="AE10" s="3" t="s">
        <v>2732</v>
      </c>
      <c r="AF10" s="2" t="s">
        <v>2587</v>
      </c>
      <c r="AG10" s="1" t="s">
        <v>2588</v>
      </c>
      <c r="AH10" s="39"/>
      <c r="AI10" s="40"/>
      <c r="AJ10" s="40"/>
      <c r="AK10" s="61" t="s">
        <v>2589</v>
      </c>
      <c r="AL10" s="5" t="str">
        <f>VLOOKUP(A10,'[1]DS full D4.2017'!$A$10:$U$52,21,0)</f>
        <v>TS. Trần Kim Hào</v>
      </c>
    </row>
    <row r="11" spans="1:43" ht="82.5" customHeight="1" x14ac:dyDescent="0.25">
      <c r="A11" s="24" t="str">
        <f t="shared" si="0"/>
        <v>Lê Phương Dung 17/06/1983</v>
      </c>
      <c r="B11" s="27">
        <v>5</v>
      </c>
      <c r="C11" s="26">
        <v>16055330</v>
      </c>
      <c r="D11" s="6" t="s">
        <v>1217</v>
      </c>
      <c r="E11" s="7" t="s">
        <v>83</v>
      </c>
      <c r="F11" s="43" t="s">
        <v>2644</v>
      </c>
      <c r="G11" s="85" t="s">
        <v>2552</v>
      </c>
      <c r="H11" s="26" t="s">
        <v>142</v>
      </c>
      <c r="I11" s="27" t="s">
        <v>39</v>
      </c>
      <c r="J11" s="27" t="s">
        <v>44</v>
      </c>
      <c r="K11" s="27" t="s">
        <v>1578</v>
      </c>
      <c r="L11" s="27" t="s">
        <v>477</v>
      </c>
      <c r="M11" s="3"/>
      <c r="N11" s="3"/>
      <c r="O11" s="27" t="s">
        <v>2645</v>
      </c>
      <c r="P11" s="27" t="s">
        <v>1621</v>
      </c>
      <c r="Q11" s="27" t="s">
        <v>377</v>
      </c>
      <c r="R11" s="27" t="s">
        <v>2646</v>
      </c>
      <c r="S11" s="8">
        <v>3.02</v>
      </c>
      <c r="T11" s="8"/>
      <c r="U11" s="9">
        <v>8.6</v>
      </c>
      <c r="V11" s="247" t="s">
        <v>2714</v>
      </c>
      <c r="W11" s="3" t="s">
        <v>33</v>
      </c>
      <c r="X11" s="26" t="s">
        <v>490</v>
      </c>
      <c r="Y11" s="8" t="s">
        <v>2720</v>
      </c>
      <c r="Z11" s="3" t="s">
        <v>766</v>
      </c>
      <c r="AA11" s="3" t="s">
        <v>1833</v>
      </c>
      <c r="AB11" s="3" t="s">
        <v>2721</v>
      </c>
      <c r="AC11" s="3" t="s">
        <v>652</v>
      </c>
      <c r="AD11" s="3" t="s">
        <v>682</v>
      </c>
      <c r="AE11" s="3" t="s">
        <v>2718</v>
      </c>
      <c r="AF11" s="2" t="s">
        <v>2553</v>
      </c>
      <c r="AG11" s="1" t="s">
        <v>2554</v>
      </c>
      <c r="AH11" s="39"/>
      <c r="AI11" s="40"/>
      <c r="AJ11" s="40"/>
      <c r="AK11" s="61" t="s">
        <v>1506</v>
      </c>
      <c r="AL11" s="5" t="str">
        <f>VLOOKUP(A11,'[1]DS full D4.2017'!$A$10:$U$52,21,0)</f>
        <v>PGS.TS. Phạm Thị Hồng Điệp</v>
      </c>
    </row>
    <row r="12" spans="1:43" ht="82.5" customHeight="1" x14ac:dyDescent="0.25">
      <c r="A12" s="24" t="str">
        <f t="shared" si="0"/>
        <v>Ngô Phương Dung 27/02/1983</v>
      </c>
      <c r="B12" s="27">
        <v>6</v>
      </c>
      <c r="C12" s="26">
        <v>16055206</v>
      </c>
      <c r="D12" s="6" t="s">
        <v>2577</v>
      </c>
      <c r="E12" s="7" t="s">
        <v>83</v>
      </c>
      <c r="F12" s="43" t="s">
        <v>2661</v>
      </c>
      <c r="G12" s="85" t="s">
        <v>2578</v>
      </c>
      <c r="H12" s="26" t="s">
        <v>35</v>
      </c>
      <c r="I12" s="27" t="s">
        <v>39</v>
      </c>
      <c r="J12" s="27" t="s">
        <v>74</v>
      </c>
      <c r="K12" s="27" t="s">
        <v>1578</v>
      </c>
      <c r="L12" s="27" t="s">
        <v>760</v>
      </c>
      <c r="M12" s="3" t="s">
        <v>38</v>
      </c>
      <c r="N12" s="3"/>
      <c r="O12" s="27" t="s">
        <v>2662</v>
      </c>
      <c r="P12" s="27" t="s">
        <v>1733</v>
      </c>
      <c r="Q12" s="27" t="s">
        <v>448</v>
      </c>
      <c r="R12" s="27" t="s">
        <v>2663</v>
      </c>
      <c r="S12" s="8">
        <v>3.07</v>
      </c>
      <c r="T12" s="8"/>
      <c r="U12" s="9">
        <v>8.8000000000000007</v>
      </c>
      <c r="V12" s="247" t="s">
        <v>2714</v>
      </c>
      <c r="W12" s="3" t="s">
        <v>48</v>
      </c>
      <c r="X12" s="26" t="s">
        <v>490</v>
      </c>
      <c r="Y12" s="8" t="s">
        <v>2733</v>
      </c>
      <c r="Z12" s="3" t="s">
        <v>806</v>
      </c>
      <c r="AA12" s="3" t="s">
        <v>2734</v>
      </c>
      <c r="AB12" s="3" t="s">
        <v>2735</v>
      </c>
      <c r="AC12" s="3" t="s">
        <v>2736</v>
      </c>
      <c r="AD12" s="3" t="s">
        <v>2737</v>
      </c>
      <c r="AE12" s="3" t="s">
        <v>2738</v>
      </c>
      <c r="AF12" s="2" t="s">
        <v>2579</v>
      </c>
      <c r="AG12" s="1" t="s">
        <v>2580</v>
      </c>
      <c r="AH12" s="39"/>
      <c r="AI12" s="40"/>
      <c r="AJ12" s="40"/>
      <c r="AK12" s="61"/>
      <c r="AL12" s="5" t="str">
        <f>VLOOKUP(A12,'[1]DS full D4.2017'!$A$10:$U$52,21,0)</f>
        <v>PGS.TS. Nguyễn Xuân Thiên</v>
      </c>
    </row>
    <row r="13" spans="1:43" ht="82.5" customHeight="1" x14ac:dyDescent="0.25">
      <c r="A13" s="24" t="str">
        <f t="shared" si="0"/>
        <v>Đoàn Thị Duyền 12/02/1990</v>
      </c>
      <c r="B13" s="27">
        <v>7</v>
      </c>
      <c r="C13" s="26">
        <v>16055234</v>
      </c>
      <c r="D13" s="6" t="s">
        <v>2539</v>
      </c>
      <c r="E13" s="7" t="s">
        <v>2540</v>
      </c>
      <c r="F13" s="43" t="s">
        <v>2633</v>
      </c>
      <c r="G13" s="85" t="s">
        <v>2541</v>
      </c>
      <c r="H13" s="26" t="s">
        <v>209</v>
      </c>
      <c r="I13" s="27" t="s">
        <v>39</v>
      </c>
      <c r="J13" s="27" t="s">
        <v>66</v>
      </c>
      <c r="K13" s="27" t="s">
        <v>1578</v>
      </c>
      <c r="L13" s="27" t="s">
        <v>1579</v>
      </c>
      <c r="M13" s="3"/>
      <c r="N13" s="3"/>
      <c r="O13" s="27" t="s">
        <v>2634</v>
      </c>
      <c r="P13" s="27" t="s">
        <v>2635</v>
      </c>
      <c r="Q13" s="27" t="s">
        <v>2636</v>
      </c>
      <c r="R13" s="27" t="s">
        <v>2637</v>
      </c>
      <c r="S13" s="8">
        <v>3.18</v>
      </c>
      <c r="T13" s="8"/>
      <c r="U13" s="9">
        <v>8.6</v>
      </c>
      <c r="V13" s="247" t="s">
        <v>2714</v>
      </c>
      <c r="W13" s="3" t="s">
        <v>48</v>
      </c>
      <c r="X13" s="26" t="s">
        <v>490</v>
      </c>
      <c r="Y13" s="8" t="s">
        <v>2715</v>
      </c>
      <c r="Z13" s="3" t="s">
        <v>879</v>
      </c>
      <c r="AA13" s="3" t="s">
        <v>2716</v>
      </c>
      <c r="AB13" s="3" t="s">
        <v>2717</v>
      </c>
      <c r="AC13" s="3" t="s">
        <v>871</v>
      </c>
      <c r="AD13" s="3" t="s">
        <v>921</v>
      </c>
      <c r="AE13" s="3" t="s">
        <v>2718</v>
      </c>
      <c r="AF13" s="2" t="s">
        <v>2542</v>
      </c>
      <c r="AG13" s="1" t="s">
        <v>2543</v>
      </c>
      <c r="AH13" s="3"/>
      <c r="AI13" s="3"/>
      <c r="AJ13" s="3"/>
      <c r="AK13" s="66"/>
      <c r="AL13" s="5" t="str">
        <f>VLOOKUP(A13,'[1]DS full D4.2017'!$A$10:$U$52,21,0)</f>
        <v>PGS.TS. Nhâm Phong Tuân</v>
      </c>
    </row>
    <row r="14" spans="1:43" ht="82.5" customHeight="1" x14ac:dyDescent="0.25">
      <c r="A14" s="24" t="str">
        <f t="shared" si="0"/>
        <v>Lê Thị Giang 10/07/1978</v>
      </c>
      <c r="B14" s="27">
        <v>8</v>
      </c>
      <c r="C14" s="26">
        <v>16055335</v>
      </c>
      <c r="D14" s="52" t="s">
        <v>1326</v>
      </c>
      <c r="E14" s="53" t="s">
        <v>266</v>
      </c>
      <c r="F14" s="43" t="s">
        <v>2652</v>
      </c>
      <c r="G14" s="250" t="s">
        <v>2560</v>
      </c>
      <c r="H14" s="26" t="s">
        <v>46</v>
      </c>
      <c r="I14" s="27" t="s">
        <v>39</v>
      </c>
      <c r="J14" s="27" t="s">
        <v>44</v>
      </c>
      <c r="K14" s="27" t="s">
        <v>1578</v>
      </c>
      <c r="L14" s="27" t="s">
        <v>477</v>
      </c>
      <c r="M14" s="27" t="s">
        <v>38</v>
      </c>
      <c r="N14" s="3"/>
      <c r="O14" s="27" t="s">
        <v>2653</v>
      </c>
      <c r="P14" s="27" t="s">
        <v>1621</v>
      </c>
      <c r="Q14" s="27" t="s">
        <v>377</v>
      </c>
      <c r="R14" s="27" t="s">
        <v>2654</v>
      </c>
      <c r="S14" s="8">
        <v>3.26</v>
      </c>
      <c r="T14" s="8"/>
      <c r="U14" s="9">
        <v>8.6</v>
      </c>
      <c r="V14" s="247" t="s">
        <v>2714</v>
      </c>
      <c r="W14" s="3" t="s">
        <v>33</v>
      </c>
      <c r="X14" s="26" t="s">
        <v>490</v>
      </c>
      <c r="Y14" s="8" t="s">
        <v>2724</v>
      </c>
      <c r="Z14" s="3" t="s">
        <v>766</v>
      </c>
      <c r="AA14" s="3" t="s">
        <v>2721</v>
      </c>
      <c r="AB14" s="3" t="s">
        <v>682</v>
      </c>
      <c r="AC14" s="3" t="s">
        <v>652</v>
      </c>
      <c r="AD14" s="3" t="s">
        <v>1833</v>
      </c>
      <c r="AE14" s="3" t="s">
        <v>2718</v>
      </c>
      <c r="AF14" s="2" t="s">
        <v>2561</v>
      </c>
      <c r="AG14" s="1" t="s">
        <v>2562</v>
      </c>
      <c r="AH14" s="39"/>
      <c r="AI14" s="40"/>
      <c r="AJ14" s="40"/>
      <c r="AK14" s="61"/>
      <c r="AL14" s="5" t="str">
        <f>VLOOKUP(A14,'[1]DS full D4.2017'!$A$10:$U$52,21,0)</f>
        <v>TS. Đinh Quang Ty</v>
      </c>
    </row>
    <row r="15" spans="1:43" ht="82.5" customHeight="1" x14ac:dyDescent="0.25">
      <c r="A15" s="24" t="str">
        <f t="shared" si="0"/>
        <v>Nguyễn Thị Hương Giang 02/08/1984</v>
      </c>
      <c r="B15" s="27">
        <v>9</v>
      </c>
      <c r="C15" s="26">
        <v>16055239</v>
      </c>
      <c r="D15" s="6" t="s">
        <v>119</v>
      </c>
      <c r="E15" s="7" t="s">
        <v>266</v>
      </c>
      <c r="F15" s="43" t="s">
        <v>1910</v>
      </c>
      <c r="G15" s="85" t="s">
        <v>2610</v>
      </c>
      <c r="H15" s="26" t="s">
        <v>67</v>
      </c>
      <c r="I15" s="27" t="s">
        <v>39</v>
      </c>
      <c r="J15" s="27" t="s">
        <v>66</v>
      </c>
      <c r="K15" s="27" t="s">
        <v>1578</v>
      </c>
      <c r="L15" s="27" t="s">
        <v>1579</v>
      </c>
      <c r="M15" s="3"/>
      <c r="N15" s="3"/>
      <c r="O15" s="27" t="s">
        <v>2687</v>
      </c>
      <c r="P15" s="27" t="s">
        <v>871</v>
      </c>
      <c r="Q15" s="27" t="s">
        <v>596</v>
      </c>
      <c r="R15" s="27" t="s">
        <v>2688</v>
      </c>
      <c r="S15" s="8">
        <v>3.43</v>
      </c>
      <c r="T15" s="8"/>
      <c r="U15" s="9">
        <v>8.9</v>
      </c>
      <c r="V15" s="247" t="s">
        <v>2714</v>
      </c>
      <c r="W15" s="3" t="s">
        <v>33</v>
      </c>
      <c r="X15" s="26" t="s">
        <v>490</v>
      </c>
      <c r="Y15" s="8" t="s">
        <v>2747</v>
      </c>
      <c r="Z15" s="3" t="s">
        <v>935</v>
      </c>
      <c r="AA15" s="3" t="s">
        <v>2730</v>
      </c>
      <c r="AB15" s="3" t="s">
        <v>2731</v>
      </c>
      <c r="AC15" s="3" t="s">
        <v>770</v>
      </c>
      <c r="AD15" s="3" t="s">
        <v>515</v>
      </c>
      <c r="AE15" s="3" t="s">
        <v>2732</v>
      </c>
      <c r="AF15" s="2" t="s">
        <v>2611</v>
      </c>
      <c r="AG15" s="1" t="s">
        <v>2612</v>
      </c>
      <c r="AH15" s="39"/>
      <c r="AI15" s="40"/>
      <c r="AJ15" s="40"/>
      <c r="AK15" s="61"/>
      <c r="AL15" s="5" t="str">
        <f>VLOOKUP(A15,'[1]DS full D4.2017'!$A$10:$U$52,21,0)</f>
        <v>TS. Hồ Chí Dũng</v>
      </c>
    </row>
    <row r="16" spans="1:43" ht="82.5" customHeight="1" x14ac:dyDescent="0.25">
      <c r="A16" s="24" t="str">
        <f t="shared" si="0"/>
        <v>Nguyễn Thái Hưng 08/11/1978</v>
      </c>
      <c r="B16" s="27">
        <v>10</v>
      </c>
      <c r="C16" s="26">
        <v>16055357</v>
      </c>
      <c r="D16" s="6" t="s">
        <v>2080</v>
      </c>
      <c r="E16" s="7" t="s">
        <v>132</v>
      </c>
      <c r="F16" s="43" t="s">
        <v>2681</v>
      </c>
      <c r="G16" s="85" t="s">
        <v>2603</v>
      </c>
      <c r="H16" s="26" t="s">
        <v>147</v>
      </c>
      <c r="I16" s="27" t="s">
        <v>34</v>
      </c>
      <c r="J16" s="27" t="s">
        <v>44</v>
      </c>
      <c r="K16" s="27" t="s">
        <v>1578</v>
      </c>
      <c r="L16" s="27" t="s">
        <v>477</v>
      </c>
      <c r="M16" s="3"/>
      <c r="N16" s="3"/>
      <c r="O16" s="27" t="s">
        <v>2682</v>
      </c>
      <c r="P16" s="27" t="s">
        <v>1740</v>
      </c>
      <c r="Q16" s="27" t="s">
        <v>377</v>
      </c>
      <c r="R16" s="27" t="s">
        <v>2683</v>
      </c>
      <c r="S16" s="8">
        <v>3.09</v>
      </c>
      <c r="T16" s="8"/>
      <c r="U16" s="9">
        <v>8.8000000000000007</v>
      </c>
      <c r="V16" s="247" t="s">
        <v>2714</v>
      </c>
      <c r="W16" s="3" t="s">
        <v>33</v>
      </c>
      <c r="X16" s="26" t="s">
        <v>490</v>
      </c>
      <c r="Y16" s="8" t="s">
        <v>2745</v>
      </c>
      <c r="Z16" s="3" t="s">
        <v>678</v>
      </c>
      <c r="AA16" s="3" t="s">
        <v>2723</v>
      </c>
      <c r="AB16" s="3" t="s">
        <v>737</v>
      </c>
      <c r="AC16" s="3" t="s">
        <v>910</v>
      </c>
      <c r="AD16" s="3" t="s">
        <v>2495</v>
      </c>
      <c r="AE16" s="3" t="s">
        <v>2718</v>
      </c>
      <c r="AF16" s="2" t="s">
        <v>2604</v>
      </c>
      <c r="AG16" s="1" t="s">
        <v>2605</v>
      </c>
      <c r="AH16" s="39"/>
      <c r="AI16" s="40"/>
      <c r="AJ16" s="40"/>
      <c r="AK16" s="61"/>
      <c r="AL16" s="5" t="str">
        <f>VLOOKUP(A16,'[1]DS full D4.2017'!$A$10:$U$52,21,0)</f>
        <v>PGS.TS. Nguyễn Anh Tuấn</v>
      </c>
    </row>
    <row r="17" spans="1:41" ht="82.5" customHeight="1" x14ac:dyDescent="0.25">
      <c r="A17" s="24" t="str">
        <f t="shared" si="0"/>
        <v>Nguyễn Quốc Khánh 05/02/1982</v>
      </c>
      <c r="B17" s="27">
        <v>11</v>
      </c>
      <c r="C17" s="26">
        <v>17058069</v>
      </c>
      <c r="D17" s="6" t="s">
        <v>149</v>
      </c>
      <c r="E17" s="7" t="s">
        <v>180</v>
      </c>
      <c r="F17" s="43" t="s">
        <v>2758</v>
      </c>
      <c r="G17" s="249" t="s">
        <v>2703</v>
      </c>
      <c r="H17" s="26" t="s">
        <v>2000</v>
      </c>
      <c r="I17" s="27" t="s">
        <v>34</v>
      </c>
      <c r="J17" s="27" t="s">
        <v>66</v>
      </c>
      <c r="K17" s="27" t="s">
        <v>2704</v>
      </c>
      <c r="L17" s="27" t="s">
        <v>1579</v>
      </c>
      <c r="M17" s="3"/>
      <c r="N17" s="3"/>
      <c r="O17" s="27" t="s">
        <v>2705</v>
      </c>
      <c r="P17" s="27" t="s">
        <v>2706</v>
      </c>
      <c r="Q17" s="27" t="s">
        <v>2707</v>
      </c>
      <c r="R17" s="27" t="s">
        <v>2708</v>
      </c>
      <c r="S17" s="8" t="s">
        <v>2712</v>
      </c>
      <c r="T17" s="8"/>
      <c r="U17" s="9" t="s">
        <v>2713</v>
      </c>
      <c r="V17" s="247" t="s">
        <v>2759</v>
      </c>
      <c r="W17" s="3" t="s">
        <v>48</v>
      </c>
      <c r="X17" s="8" t="s">
        <v>2711</v>
      </c>
      <c r="Y17" s="8" t="s">
        <v>2760</v>
      </c>
      <c r="Z17" s="3" t="s">
        <v>935</v>
      </c>
      <c r="AA17" s="3" t="s">
        <v>2635</v>
      </c>
      <c r="AB17" s="3" t="s">
        <v>2717</v>
      </c>
      <c r="AC17" s="3" t="s">
        <v>1584</v>
      </c>
      <c r="AD17" s="3" t="s">
        <v>515</v>
      </c>
      <c r="AE17" s="3" t="s">
        <v>2727</v>
      </c>
      <c r="AF17" s="2"/>
      <c r="AG17" s="1"/>
      <c r="AH17" s="39"/>
      <c r="AI17" s="40"/>
      <c r="AJ17" s="40"/>
      <c r="AK17" s="61"/>
    </row>
    <row r="18" spans="1:41" ht="82.5" customHeight="1" x14ac:dyDescent="0.25">
      <c r="A18" s="24" t="str">
        <f t="shared" si="0"/>
        <v>Phạm Thị Lâm 28/08/1976</v>
      </c>
      <c r="B18" s="27">
        <v>12</v>
      </c>
      <c r="C18" s="26">
        <v>15055264</v>
      </c>
      <c r="D18" s="6" t="s">
        <v>72</v>
      </c>
      <c r="E18" s="7" t="s">
        <v>2621</v>
      </c>
      <c r="F18" s="43" t="s">
        <v>2622</v>
      </c>
      <c r="G18" s="85" t="s">
        <v>2623</v>
      </c>
      <c r="H18" s="26" t="s">
        <v>147</v>
      </c>
      <c r="I18" s="27" t="s">
        <v>39</v>
      </c>
      <c r="J18" s="27" t="s">
        <v>66</v>
      </c>
      <c r="K18" s="27" t="s">
        <v>55</v>
      </c>
      <c r="L18" s="27">
        <v>60340102</v>
      </c>
      <c r="M18" s="3" t="s">
        <v>40</v>
      </c>
      <c r="N18" s="3"/>
      <c r="O18" s="27" t="s">
        <v>2624</v>
      </c>
      <c r="P18" s="27" t="s">
        <v>2625</v>
      </c>
      <c r="Q18" s="27" t="s">
        <v>1441</v>
      </c>
      <c r="R18" s="27" t="s">
        <v>2626</v>
      </c>
      <c r="S18" s="8">
        <v>3.09</v>
      </c>
      <c r="T18" s="8"/>
      <c r="U18" s="9">
        <v>8.6</v>
      </c>
      <c r="V18" s="247" t="s">
        <v>2714</v>
      </c>
      <c r="W18" s="3" t="s">
        <v>33</v>
      </c>
      <c r="X18" s="26" t="s">
        <v>60</v>
      </c>
      <c r="Y18" s="8" t="s">
        <v>2752</v>
      </c>
      <c r="Z18" s="3" t="s">
        <v>879</v>
      </c>
      <c r="AA18" s="3" t="s">
        <v>2716</v>
      </c>
      <c r="AB18" s="3" t="s">
        <v>2717</v>
      </c>
      <c r="AC18" s="3" t="s">
        <v>871</v>
      </c>
      <c r="AD18" s="3" t="s">
        <v>921</v>
      </c>
      <c r="AE18" s="3" t="s">
        <v>2718</v>
      </c>
      <c r="AF18" s="2" t="s">
        <v>2710</v>
      </c>
      <c r="AG18" s="1" t="s">
        <v>2627</v>
      </c>
      <c r="AH18" s="39"/>
      <c r="AI18" s="40"/>
      <c r="AJ18" s="40"/>
      <c r="AK18" s="61">
        <f>5550*2</f>
        <v>11100</v>
      </c>
      <c r="AL18" s="5" t="str">
        <f>VLOOKUP(A18,'[1]DS full D4.2017'!$A$10:$U$52,21,0)</f>
        <v>PGS.TS. Nhâm Phong Tuân</v>
      </c>
    </row>
    <row r="19" spans="1:41" s="45" customFormat="1" ht="82.5" customHeight="1" x14ac:dyDescent="0.25">
      <c r="A19" s="24" t="str">
        <f t="shared" si="0"/>
        <v>Dương Văn Lợi 06/07/1988</v>
      </c>
      <c r="B19" s="27">
        <v>13</v>
      </c>
      <c r="C19" s="26">
        <v>16055048</v>
      </c>
      <c r="D19" s="6" t="s">
        <v>2563</v>
      </c>
      <c r="E19" s="7" t="s">
        <v>304</v>
      </c>
      <c r="F19" s="43" t="s">
        <v>2655</v>
      </c>
      <c r="G19" s="85" t="s">
        <v>2564</v>
      </c>
      <c r="H19" s="26" t="s">
        <v>221</v>
      </c>
      <c r="I19" s="27" t="s">
        <v>34</v>
      </c>
      <c r="J19" s="27" t="s">
        <v>513</v>
      </c>
      <c r="K19" s="27" t="s">
        <v>476</v>
      </c>
      <c r="L19" s="27">
        <v>60340102</v>
      </c>
      <c r="M19" s="3" t="s">
        <v>43</v>
      </c>
      <c r="N19" s="3"/>
      <c r="O19" s="27" t="s">
        <v>2656</v>
      </c>
      <c r="P19" s="27" t="s">
        <v>782</v>
      </c>
      <c r="Q19" s="27" t="s">
        <v>319</v>
      </c>
      <c r="R19" s="27" t="s">
        <v>2657</v>
      </c>
      <c r="S19" s="8">
        <v>2.96</v>
      </c>
      <c r="T19" s="8"/>
      <c r="U19" s="9">
        <v>8.6999999999999993</v>
      </c>
      <c r="V19" s="247" t="s">
        <v>2714</v>
      </c>
      <c r="W19" s="3" t="s">
        <v>33</v>
      </c>
      <c r="X19" s="26" t="s">
        <v>649</v>
      </c>
      <c r="Y19" s="8" t="s">
        <v>2725</v>
      </c>
      <c r="Z19" s="3" t="s">
        <v>730</v>
      </c>
      <c r="AA19" s="3" t="s">
        <v>1058</v>
      </c>
      <c r="AB19" s="3" t="s">
        <v>1752</v>
      </c>
      <c r="AC19" s="3" t="s">
        <v>1584</v>
      </c>
      <c r="AD19" s="3" t="s">
        <v>2726</v>
      </c>
      <c r="AE19" s="3" t="s">
        <v>2727</v>
      </c>
      <c r="AF19" s="2" t="s">
        <v>2565</v>
      </c>
      <c r="AG19" s="1" t="s">
        <v>2566</v>
      </c>
      <c r="AH19" s="39"/>
      <c r="AI19" s="40"/>
      <c r="AJ19" s="40"/>
      <c r="AK19" s="61">
        <v>6075</v>
      </c>
      <c r="AL19" s="5" t="str">
        <f>VLOOKUP(A19,'[1]DS full D4.2017'!$A$10:$U$52,21,0)</f>
        <v>PGS.TS. Lê Thái Phong</v>
      </c>
      <c r="AM19" s="5"/>
      <c r="AN19" s="5"/>
      <c r="AO19" s="5"/>
    </row>
    <row r="20" spans="1:41" s="45" customFormat="1" ht="82.5" customHeight="1" x14ac:dyDescent="0.25">
      <c r="A20" s="24" t="str">
        <f t="shared" si="0"/>
        <v>Vũ Thị Trang Ngọc 15/03/1992</v>
      </c>
      <c r="B20" s="27">
        <v>14</v>
      </c>
      <c r="C20" s="26">
        <v>16055267</v>
      </c>
      <c r="D20" s="6" t="s">
        <v>2544</v>
      </c>
      <c r="E20" s="7" t="s">
        <v>166</v>
      </c>
      <c r="F20" s="43" t="s">
        <v>2638</v>
      </c>
      <c r="G20" s="85" t="s">
        <v>2545</v>
      </c>
      <c r="H20" s="26" t="s">
        <v>219</v>
      </c>
      <c r="I20" s="27" t="s">
        <v>39</v>
      </c>
      <c r="J20" s="27" t="s">
        <v>66</v>
      </c>
      <c r="K20" s="27" t="s">
        <v>1578</v>
      </c>
      <c r="L20" s="27" t="s">
        <v>1579</v>
      </c>
      <c r="M20" s="3"/>
      <c r="N20" s="3"/>
      <c r="O20" s="27" t="s">
        <v>2639</v>
      </c>
      <c r="P20" s="27" t="s">
        <v>875</v>
      </c>
      <c r="Q20" s="27" t="s">
        <v>596</v>
      </c>
      <c r="R20" s="27" t="s">
        <v>2640</v>
      </c>
      <c r="S20" s="8">
        <v>3.17</v>
      </c>
      <c r="T20" s="8"/>
      <c r="U20" s="9">
        <v>8.6</v>
      </c>
      <c r="V20" s="247" t="s">
        <v>2714</v>
      </c>
      <c r="W20" s="3" t="s">
        <v>33</v>
      </c>
      <c r="X20" s="26" t="s">
        <v>490</v>
      </c>
      <c r="Y20" s="8" t="s">
        <v>2719</v>
      </c>
      <c r="Z20" s="3" t="s">
        <v>879</v>
      </c>
      <c r="AA20" s="3" t="s">
        <v>921</v>
      </c>
      <c r="AB20" s="3" t="s">
        <v>2716</v>
      </c>
      <c r="AC20" s="3" t="s">
        <v>871</v>
      </c>
      <c r="AD20" s="3" t="s">
        <v>2717</v>
      </c>
      <c r="AE20" s="3" t="s">
        <v>2718</v>
      </c>
      <c r="AF20" s="2" t="s">
        <v>2546</v>
      </c>
      <c r="AG20" s="1" t="s">
        <v>2547</v>
      </c>
      <c r="AH20" s="3"/>
      <c r="AI20" s="3"/>
      <c r="AJ20" s="3"/>
      <c r="AK20" s="66"/>
      <c r="AL20" s="5" t="str">
        <f>VLOOKUP(A20,'[1]DS full D4.2017'!$A$10:$U$52,21,0)</f>
        <v>TS. Nguyễn Thế Anh</v>
      </c>
      <c r="AM20" s="5"/>
      <c r="AN20" s="5"/>
      <c r="AO20" s="5"/>
    </row>
    <row r="21" spans="1:41" ht="82.5" customHeight="1" x14ac:dyDescent="0.25">
      <c r="A21" s="24" t="str">
        <f t="shared" si="0"/>
        <v>Phạm Hồng Nhung 18/02/1983</v>
      </c>
      <c r="B21" s="27">
        <v>15</v>
      </c>
      <c r="C21" s="26">
        <v>16055054</v>
      </c>
      <c r="D21" s="57" t="s">
        <v>638</v>
      </c>
      <c r="E21" s="58" t="s">
        <v>122</v>
      </c>
      <c r="F21" s="43" t="s">
        <v>947</v>
      </c>
      <c r="G21" s="46" t="s">
        <v>2590</v>
      </c>
      <c r="H21" s="26" t="s">
        <v>35</v>
      </c>
      <c r="I21" s="27" t="s">
        <v>39</v>
      </c>
      <c r="J21" s="27" t="s">
        <v>513</v>
      </c>
      <c r="K21" s="27" t="s">
        <v>476</v>
      </c>
      <c r="L21" s="27">
        <v>60340102</v>
      </c>
      <c r="M21" s="47" t="s">
        <v>43</v>
      </c>
      <c r="N21" s="3"/>
      <c r="O21" s="27" t="s">
        <v>2670</v>
      </c>
      <c r="P21" s="27" t="s">
        <v>1819</v>
      </c>
      <c r="Q21" s="27" t="s">
        <v>906</v>
      </c>
      <c r="R21" s="27" t="s">
        <v>2671</v>
      </c>
      <c r="S21" s="8">
        <v>3.05</v>
      </c>
      <c r="T21" s="8"/>
      <c r="U21" s="9">
        <v>8.8000000000000007</v>
      </c>
      <c r="V21" s="247" t="s">
        <v>2714</v>
      </c>
      <c r="W21" s="47" t="s">
        <v>33</v>
      </c>
      <c r="X21" s="26" t="s">
        <v>649</v>
      </c>
      <c r="Y21" s="8" t="s">
        <v>2741</v>
      </c>
      <c r="Z21" s="3" t="s">
        <v>935</v>
      </c>
      <c r="AA21" s="3" t="s">
        <v>515</v>
      </c>
      <c r="AB21" s="3" t="s">
        <v>2730</v>
      </c>
      <c r="AC21" s="3" t="s">
        <v>770</v>
      </c>
      <c r="AD21" s="3" t="s">
        <v>2731</v>
      </c>
      <c r="AE21" s="3" t="s">
        <v>2732</v>
      </c>
      <c r="AF21" s="46" t="s">
        <v>2591</v>
      </c>
      <c r="AG21" s="48" t="s">
        <v>2592</v>
      </c>
      <c r="AH21" s="39"/>
      <c r="AI21" s="40"/>
      <c r="AJ21" s="40"/>
      <c r="AK21" s="63">
        <v>6075</v>
      </c>
      <c r="AL21" s="5" t="str">
        <f>VLOOKUP(A21,'[1]DS full D4.2017'!$A$10:$U$52,21,0)</f>
        <v>PGS.TS. Nguyễn Duy Lợi</v>
      </c>
      <c r="AM21" s="45"/>
      <c r="AN21" s="45"/>
      <c r="AO21" s="45"/>
    </row>
    <row r="22" spans="1:41" ht="82.5" customHeight="1" x14ac:dyDescent="0.25">
      <c r="A22" s="24" t="str">
        <f t="shared" si="0"/>
        <v>Phan Thị Hồng Nhung 03/09/1976</v>
      </c>
      <c r="B22" s="27">
        <v>16</v>
      </c>
      <c r="C22" s="26">
        <v>16055381</v>
      </c>
      <c r="D22" s="6" t="s">
        <v>2628</v>
      </c>
      <c r="E22" s="7" t="s">
        <v>122</v>
      </c>
      <c r="F22" s="43" t="s">
        <v>2694</v>
      </c>
      <c r="G22" s="85" t="s">
        <v>2629</v>
      </c>
      <c r="H22" s="26" t="s">
        <v>115</v>
      </c>
      <c r="I22" s="27" t="s">
        <v>39</v>
      </c>
      <c r="J22" s="27" t="s">
        <v>44</v>
      </c>
      <c r="K22" s="27" t="s">
        <v>1578</v>
      </c>
      <c r="L22" s="27" t="s">
        <v>477</v>
      </c>
      <c r="M22" s="3" t="s">
        <v>38</v>
      </c>
      <c r="N22" s="3"/>
      <c r="O22" s="27" t="s">
        <v>2695</v>
      </c>
      <c r="P22" s="27" t="s">
        <v>686</v>
      </c>
      <c r="Q22" s="27" t="s">
        <v>319</v>
      </c>
      <c r="R22" s="27" t="s">
        <v>2696</v>
      </c>
      <c r="S22" s="8">
        <v>3.01</v>
      </c>
      <c r="T22" s="8"/>
      <c r="U22" s="9">
        <v>8.8000000000000007</v>
      </c>
      <c r="V22" s="247" t="s">
        <v>2714</v>
      </c>
      <c r="W22" s="3" t="s">
        <v>33</v>
      </c>
      <c r="X22" s="26" t="s">
        <v>490</v>
      </c>
      <c r="Y22" s="8" t="s">
        <v>2753</v>
      </c>
      <c r="Z22" s="3" t="s">
        <v>766</v>
      </c>
      <c r="AA22" s="3" t="s">
        <v>682</v>
      </c>
      <c r="AB22" s="3" t="s">
        <v>1833</v>
      </c>
      <c r="AC22" s="3" t="s">
        <v>652</v>
      </c>
      <c r="AD22" s="3" t="s">
        <v>2721</v>
      </c>
      <c r="AE22" s="3" t="s">
        <v>2718</v>
      </c>
      <c r="AF22" s="2" t="s">
        <v>2630</v>
      </c>
      <c r="AG22" s="1" t="s">
        <v>2631</v>
      </c>
      <c r="AH22" s="39"/>
      <c r="AI22" s="40"/>
      <c r="AJ22" s="40"/>
      <c r="AK22" s="61"/>
      <c r="AL22" s="5" t="str">
        <f>VLOOKUP(A22,'[1]DS full D4.2017'!$A$10:$U$52,21,0)</f>
        <v>TS. Lê Kim Sa</v>
      </c>
    </row>
    <row r="23" spans="1:41" ht="82.5" customHeight="1" x14ac:dyDescent="0.25">
      <c r="A23" s="24" t="str">
        <f t="shared" si="0"/>
        <v>Phạm Hữu Quý 24/01/1991</v>
      </c>
      <c r="B23" s="27">
        <v>17</v>
      </c>
      <c r="C23" s="26">
        <v>16055179</v>
      </c>
      <c r="D23" s="6" t="s">
        <v>2620</v>
      </c>
      <c r="E23" s="7" t="s">
        <v>1434</v>
      </c>
      <c r="F23" s="43" t="s">
        <v>1907</v>
      </c>
      <c r="G23" s="85" t="s">
        <v>1435</v>
      </c>
      <c r="H23" s="26" t="s">
        <v>67</v>
      </c>
      <c r="I23" s="27" t="s">
        <v>34</v>
      </c>
      <c r="J23" s="27" t="s">
        <v>92</v>
      </c>
      <c r="K23" s="27" t="s">
        <v>476</v>
      </c>
      <c r="L23" s="27" t="s">
        <v>487</v>
      </c>
      <c r="M23" s="3" t="s">
        <v>41</v>
      </c>
      <c r="N23" s="3"/>
      <c r="O23" s="27" t="s">
        <v>1908</v>
      </c>
      <c r="P23" s="27" t="s">
        <v>925</v>
      </c>
      <c r="Q23" s="27" t="s">
        <v>319</v>
      </c>
      <c r="R23" s="27" t="s">
        <v>1909</v>
      </c>
      <c r="S23" s="8">
        <v>3.04</v>
      </c>
      <c r="T23" s="8"/>
      <c r="U23" s="9">
        <v>8.8000000000000007</v>
      </c>
      <c r="V23" s="247" t="s">
        <v>2714</v>
      </c>
      <c r="W23" s="3" t="s">
        <v>33</v>
      </c>
      <c r="X23" s="26" t="s">
        <v>649</v>
      </c>
      <c r="Y23" s="8" t="s">
        <v>2750</v>
      </c>
      <c r="Z23" s="3" t="s">
        <v>1659</v>
      </c>
      <c r="AA23" s="3" t="s">
        <v>438</v>
      </c>
      <c r="AB23" s="3" t="s">
        <v>2751</v>
      </c>
      <c r="AC23" s="3" t="s">
        <v>1617</v>
      </c>
      <c r="AD23" s="3" t="s">
        <v>853</v>
      </c>
      <c r="AE23" s="3" t="s">
        <v>2727</v>
      </c>
      <c r="AF23" s="2" t="s">
        <v>1436</v>
      </c>
      <c r="AG23" s="1" t="s">
        <v>1437</v>
      </c>
      <c r="AH23" s="39"/>
      <c r="AI23" s="40"/>
      <c r="AJ23" s="40"/>
      <c r="AK23" s="61" t="s">
        <v>1168</v>
      </c>
      <c r="AL23" s="5" t="str">
        <f>VLOOKUP(A23,'[1]DS full D4.2017'!$A$10:$U$52,21,0)</f>
        <v>PGS.TS. Nguyễn Văn Hiệu</v>
      </c>
    </row>
    <row r="24" spans="1:41" ht="82.5" customHeight="1" x14ac:dyDescent="0.25">
      <c r="A24" s="24" t="str">
        <f t="shared" si="0"/>
        <v>Nguyễn Quang Thái 06/12/1984</v>
      </c>
      <c r="B24" s="27">
        <v>18</v>
      </c>
      <c r="C24" s="26">
        <v>16055396</v>
      </c>
      <c r="D24" s="6" t="s">
        <v>2555</v>
      </c>
      <c r="E24" s="7" t="s">
        <v>2556</v>
      </c>
      <c r="F24" s="43" t="s">
        <v>2647</v>
      </c>
      <c r="G24" s="85" t="s">
        <v>2557</v>
      </c>
      <c r="H24" s="26" t="s">
        <v>220</v>
      </c>
      <c r="I24" s="27" t="s">
        <v>34</v>
      </c>
      <c r="J24" s="27" t="s">
        <v>44</v>
      </c>
      <c r="K24" s="27" t="s">
        <v>1578</v>
      </c>
      <c r="L24" s="27" t="s">
        <v>477</v>
      </c>
      <c r="M24" s="3"/>
      <c r="N24" s="3"/>
      <c r="O24" s="27" t="s">
        <v>2648</v>
      </c>
      <c r="P24" s="27" t="s">
        <v>2649</v>
      </c>
      <c r="Q24" s="27" t="s">
        <v>2650</v>
      </c>
      <c r="R24" s="27" t="s">
        <v>2651</v>
      </c>
      <c r="S24" s="8">
        <v>3.1</v>
      </c>
      <c r="T24" s="8"/>
      <c r="U24" s="9">
        <v>8.8000000000000007</v>
      </c>
      <c r="V24" s="247" t="s">
        <v>2714</v>
      </c>
      <c r="W24" s="3" t="s">
        <v>33</v>
      </c>
      <c r="X24" s="26" t="s">
        <v>490</v>
      </c>
      <c r="Y24" s="8" t="s">
        <v>2722</v>
      </c>
      <c r="Z24" s="3" t="s">
        <v>678</v>
      </c>
      <c r="AA24" s="3" t="s">
        <v>2495</v>
      </c>
      <c r="AB24" s="3" t="s">
        <v>2723</v>
      </c>
      <c r="AC24" s="3" t="s">
        <v>910</v>
      </c>
      <c r="AD24" s="3" t="s">
        <v>737</v>
      </c>
      <c r="AE24" s="3" t="s">
        <v>2718</v>
      </c>
      <c r="AF24" s="2" t="s">
        <v>2558</v>
      </c>
      <c r="AG24" s="1" t="s">
        <v>2559</v>
      </c>
      <c r="AH24" s="39"/>
      <c r="AI24" s="40"/>
      <c r="AJ24" s="40"/>
      <c r="AK24" s="61"/>
      <c r="AL24" s="5" t="str">
        <f>VLOOKUP(A24,'[1]DS full D4.2017'!$A$10:$U$52,21,0)</f>
        <v>TS. Trần Quang Tuyến</v>
      </c>
    </row>
    <row r="25" spans="1:41" ht="82.5" customHeight="1" x14ac:dyDescent="0.25">
      <c r="A25" s="24" t="str">
        <f t="shared" si="0"/>
        <v>Nguyễn Thị Thịnh 08/10/1991</v>
      </c>
      <c r="B25" s="27">
        <v>19</v>
      </c>
      <c r="C25" s="26">
        <v>15055293</v>
      </c>
      <c r="D25" s="6" t="s">
        <v>45</v>
      </c>
      <c r="E25" s="7" t="s">
        <v>435</v>
      </c>
      <c r="F25" s="43" t="s">
        <v>2572</v>
      </c>
      <c r="G25" s="85" t="s">
        <v>2571</v>
      </c>
      <c r="H25" s="26" t="s">
        <v>214</v>
      </c>
      <c r="I25" s="27" t="s">
        <v>39</v>
      </c>
      <c r="J25" s="27" t="s">
        <v>66</v>
      </c>
      <c r="K25" s="27" t="s">
        <v>55</v>
      </c>
      <c r="L25" s="27">
        <v>60340102</v>
      </c>
      <c r="M25" s="3" t="s">
        <v>50</v>
      </c>
      <c r="N25" s="3"/>
      <c r="O25" s="27" t="s">
        <v>2573</v>
      </c>
      <c r="P25" s="27" t="s">
        <v>871</v>
      </c>
      <c r="Q25" s="27" t="s">
        <v>377</v>
      </c>
      <c r="R25" s="27" t="s">
        <v>2574</v>
      </c>
      <c r="S25" s="8">
        <v>2.86</v>
      </c>
      <c r="T25" s="8"/>
      <c r="U25" s="9">
        <v>8.8000000000000007</v>
      </c>
      <c r="V25" s="247" t="s">
        <v>2714</v>
      </c>
      <c r="W25" s="3" t="s">
        <v>33</v>
      </c>
      <c r="X25" s="26" t="s">
        <v>60</v>
      </c>
      <c r="Y25" s="8" t="s">
        <v>2729</v>
      </c>
      <c r="Z25" s="3" t="s">
        <v>935</v>
      </c>
      <c r="AA25" s="3" t="s">
        <v>2730</v>
      </c>
      <c r="AB25" s="3" t="s">
        <v>2731</v>
      </c>
      <c r="AC25" s="3" t="s">
        <v>770</v>
      </c>
      <c r="AD25" s="3" t="s">
        <v>515</v>
      </c>
      <c r="AE25" s="3" t="s">
        <v>2732</v>
      </c>
      <c r="AF25" s="2" t="s">
        <v>2575</v>
      </c>
      <c r="AG25" s="1" t="s">
        <v>2576</v>
      </c>
      <c r="AH25" s="39"/>
      <c r="AI25" s="40"/>
      <c r="AJ25" s="40"/>
      <c r="AK25" s="61">
        <f>5550*2</f>
        <v>11100</v>
      </c>
      <c r="AL25" s="5" t="str">
        <f>VLOOKUP(A25,'[1]DS full D4.2017'!$A$10:$U$52,21,0)</f>
        <v>TS. Hồ Chí Dũng</v>
      </c>
    </row>
    <row r="26" spans="1:41" ht="82.5" customHeight="1" x14ac:dyDescent="0.25">
      <c r="A26" s="24" t="str">
        <f t="shared" si="0"/>
        <v>Bùi Thị Thủy 15/09/1981</v>
      </c>
      <c r="B26" s="27">
        <v>20</v>
      </c>
      <c r="C26" s="26">
        <v>16055289</v>
      </c>
      <c r="D26" s="6" t="s">
        <v>186</v>
      </c>
      <c r="E26" s="7" t="s">
        <v>79</v>
      </c>
      <c r="F26" s="43" t="s">
        <v>2675</v>
      </c>
      <c r="G26" s="248" t="s">
        <v>2596</v>
      </c>
      <c r="H26" s="26" t="s">
        <v>35</v>
      </c>
      <c r="I26" s="27" t="s">
        <v>39</v>
      </c>
      <c r="J26" s="27" t="s">
        <v>66</v>
      </c>
      <c r="K26" s="27" t="s">
        <v>1578</v>
      </c>
      <c r="L26" s="27" t="s">
        <v>1579</v>
      </c>
      <c r="M26" s="3" t="s">
        <v>50</v>
      </c>
      <c r="N26" s="3"/>
      <c r="O26" s="27" t="s">
        <v>2676</v>
      </c>
      <c r="P26" s="27" t="s">
        <v>875</v>
      </c>
      <c r="Q26" s="27" t="s">
        <v>596</v>
      </c>
      <c r="R26" s="27" t="s">
        <v>2677</v>
      </c>
      <c r="S26" s="8">
        <v>3.01</v>
      </c>
      <c r="T26" s="8"/>
      <c r="U26" s="9">
        <v>8.9</v>
      </c>
      <c r="V26" s="247" t="s">
        <v>2714</v>
      </c>
      <c r="W26" s="3" t="s">
        <v>33</v>
      </c>
      <c r="X26" s="26" t="s">
        <v>490</v>
      </c>
      <c r="Y26" s="8" t="s">
        <v>2743</v>
      </c>
      <c r="Z26" s="3" t="s">
        <v>935</v>
      </c>
      <c r="AA26" s="3" t="s">
        <v>2731</v>
      </c>
      <c r="AB26" s="3" t="s">
        <v>515</v>
      </c>
      <c r="AC26" s="3" t="s">
        <v>770</v>
      </c>
      <c r="AD26" s="3" t="s">
        <v>2730</v>
      </c>
      <c r="AE26" s="3" t="s">
        <v>2732</v>
      </c>
      <c r="AF26" s="2" t="s">
        <v>2597</v>
      </c>
      <c r="AG26" s="1" t="s">
        <v>2598</v>
      </c>
      <c r="AH26" s="39"/>
      <c r="AI26" s="40"/>
      <c r="AJ26" s="40"/>
      <c r="AK26" s="64"/>
      <c r="AL26" s="5" t="str">
        <f>VLOOKUP(A26,'[1]DS full D4.2017'!$A$10:$U$52,21,0)</f>
        <v>TS. Trần Kim Hào</v>
      </c>
    </row>
    <row r="27" spans="1:41" ht="82.5" customHeight="1" x14ac:dyDescent="0.25">
      <c r="A27" s="24" t="str">
        <f t="shared" si="0"/>
        <v>Nguyễn Thị Phương Thủy 12/04/1983</v>
      </c>
      <c r="B27" s="27">
        <v>21</v>
      </c>
      <c r="C27" s="26">
        <v>16055404</v>
      </c>
      <c r="D27" s="6" t="s">
        <v>187</v>
      </c>
      <c r="E27" s="7" t="s">
        <v>79</v>
      </c>
      <c r="F27" s="43" t="s">
        <v>2664</v>
      </c>
      <c r="G27" s="85" t="s">
        <v>2581</v>
      </c>
      <c r="H27" s="26" t="s">
        <v>35</v>
      </c>
      <c r="I27" s="27" t="s">
        <v>39</v>
      </c>
      <c r="J27" s="27" t="s">
        <v>44</v>
      </c>
      <c r="K27" s="27" t="s">
        <v>1578</v>
      </c>
      <c r="L27" s="27" t="s">
        <v>477</v>
      </c>
      <c r="M27" s="3" t="s">
        <v>38</v>
      </c>
      <c r="N27" s="3"/>
      <c r="O27" s="27" t="s">
        <v>2665</v>
      </c>
      <c r="P27" s="27" t="s">
        <v>614</v>
      </c>
      <c r="Q27" s="27" t="s">
        <v>1670</v>
      </c>
      <c r="R27" s="27" t="s">
        <v>2666</v>
      </c>
      <c r="S27" s="8">
        <v>2.77</v>
      </c>
      <c r="T27" s="8"/>
      <c r="U27" s="9">
        <v>8.6</v>
      </c>
      <c r="V27" s="247" t="s">
        <v>2714</v>
      </c>
      <c r="W27" s="3" t="s">
        <v>33</v>
      </c>
      <c r="X27" s="26" t="s">
        <v>490</v>
      </c>
      <c r="Y27" s="8" t="s">
        <v>2739</v>
      </c>
      <c r="Z27" s="3" t="s">
        <v>766</v>
      </c>
      <c r="AA27" s="3" t="s">
        <v>1833</v>
      </c>
      <c r="AB27" s="3" t="s">
        <v>2721</v>
      </c>
      <c r="AC27" s="3" t="s">
        <v>652</v>
      </c>
      <c r="AD27" s="3" t="s">
        <v>682</v>
      </c>
      <c r="AE27" s="3" t="s">
        <v>2718</v>
      </c>
      <c r="AF27" s="2" t="s">
        <v>2582</v>
      </c>
      <c r="AG27" s="1" t="s">
        <v>2583</v>
      </c>
      <c r="AH27" s="39"/>
      <c r="AI27" s="40"/>
      <c r="AJ27" s="40"/>
      <c r="AK27" s="61"/>
      <c r="AL27" s="5" t="str">
        <f>VLOOKUP(A27,'[1]DS full D4.2017'!$A$10:$U$52,21,0)</f>
        <v>PGS.TS. Phạm Thị Hồng Điệp</v>
      </c>
    </row>
    <row r="28" spans="1:41" ht="82.5" customHeight="1" x14ac:dyDescent="0.25">
      <c r="A28" s="24" t="str">
        <f t="shared" si="0"/>
        <v>Đào Trần Trung 15/02/1985</v>
      </c>
      <c r="B28" s="27">
        <v>22</v>
      </c>
      <c r="C28" s="26">
        <v>16055298</v>
      </c>
      <c r="D28" s="6" t="s">
        <v>2599</v>
      </c>
      <c r="E28" s="7" t="s">
        <v>65</v>
      </c>
      <c r="F28" s="43" t="s">
        <v>2678</v>
      </c>
      <c r="G28" s="85" t="s">
        <v>2600</v>
      </c>
      <c r="H28" s="26" t="s">
        <v>35</v>
      </c>
      <c r="I28" s="27" t="s">
        <v>34</v>
      </c>
      <c r="J28" s="27" t="s">
        <v>66</v>
      </c>
      <c r="K28" s="27" t="s">
        <v>1578</v>
      </c>
      <c r="L28" s="27" t="s">
        <v>1579</v>
      </c>
      <c r="M28" s="3" t="s">
        <v>50</v>
      </c>
      <c r="N28" s="3"/>
      <c r="O28" s="27" t="s">
        <v>2679</v>
      </c>
      <c r="P28" s="27" t="s">
        <v>935</v>
      </c>
      <c r="Q28" s="27" t="s">
        <v>596</v>
      </c>
      <c r="R28" s="27" t="s">
        <v>2680</v>
      </c>
      <c r="S28" s="8">
        <v>3.34</v>
      </c>
      <c r="T28" s="8"/>
      <c r="U28" s="9">
        <v>8.9</v>
      </c>
      <c r="V28" s="247" t="s">
        <v>2714</v>
      </c>
      <c r="W28" s="3" t="s">
        <v>33</v>
      </c>
      <c r="X28" s="26" t="s">
        <v>490</v>
      </c>
      <c r="Y28" s="8" t="s">
        <v>2744</v>
      </c>
      <c r="Z28" s="3" t="s">
        <v>730</v>
      </c>
      <c r="AA28" s="3" t="s">
        <v>2726</v>
      </c>
      <c r="AB28" s="3" t="s">
        <v>1058</v>
      </c>
      <c r="AC28" s="3" t="s">
        <v>1584</v>
      </c>
      <c r="AD28" s="3" t="s">
        <v>1752</v>
      </c>
      <c r="AE28" s="3" t="s">
        <v>2727</v>
      </c>
      <c r="AF28" s="2" t="s">
        <v>2601</v>
      </c>
      <c r="AG28" s="73" t="s">
        <v>2602</v>
      </c>
      <c r="AH28" s="39"/>
      <c r="AI28" s="40"/>
      <c r="AJ28" s="40"/>
      <c r="AK28" s="61"/>
      <c r="AL28" s="5" t="str">
        <f>VLOOKUP(A28,'[1]DS full D4.2017'!$A$10:$U$52,21,0)</f>
        <v>PGS.TS. Nguyễn Đăng Minh</v>
      </c>
    </row>
    <row r="29" spans="1:41" ht="82.5" customHeight="1" x14ac:dyDescent="0.25">
      <c r="A29" s="24" t="str">
        <f t="shared" si="0"/>
        <v>Vũ Đức Truyền 10/03/1987</v>
      </c>
      <c r="B29" s="27">
        <v>23</v>
      </c>
      <c r="C29" s="26">
        <v>16055299</v>
      </c>
      <c r="D29" s="6" t="s">
        <v>211</v>
      </c>
      <c r="E29" s="7" t="s">
        <v>2567</v>
      </c>
      <c r="F29" s="43" t="s">
        <v>2658</v>
      </c>
      <c r="G29" s="248" t="s">
        <v>2568</v>
      </c>
      <c r="H29" s="26" t="s">
        <v>212</v>
      </c>
      <c r="I29" s="27" t="s">
        <v>34</v>
      </c>
      <c r="J29" s="27" t="s">
        <v>66</v>
      </c>
      <c r="K29" s="27" t="s">
        <v>1578</v>
      </c>
      <c r="L29" s="27" t="s">
        <v>1579</v>
      </c>
      <c r="M29" s="3" t="s">
        <v>50</v>
      </c>
      <c r="N29" s="3"/>
      <c r="O29" s="27" t="s">
        <v>2659</v>
      </c>
      <c r="P29" s="27" t="s">
        <v>935</v>
      </c>
      <c r="Q29" s="27" t="s">
        <v>596</v>
      </c>
      <c r="R29" s="27" t="s">
        <v>2660</v>
      </c>
      <c r="S29" s="8">
        <v>3.04</v>
      </c>
      <c r="T29" s="8"/>
      <c r="U29" s="9">
        <v>8.5</v>
      </c>
      <c r="V29" s="247" t="s">
        <v>2714</v>
      </c>
      <c r="W29" s="3" t="s">
        <v>33</v>
      </c>
      <c r="X29" s="26" t="s">
        <v>490</v>
      </c>
      <c r="Y29" s="8" t="s">
        <v>2728</v>
      </c>
      <c r="Z29" s="3" t="s">
        <v>730</v>
      </c>
      <c r="AA29" s="3" t="s">
        <v>1752</v>
      </c>
      <c r="AB29" s="3" t="s">
        <v>2726</v>
      </c>
      <c r="AC29" s="3" t="s">
        <v>1584</v>
      </c>
      <c r="AD29" s="3" t="s">
        <v>1058</v>
      </c>
      <c r="AE29" s="3" t="s">
        <v>2727</v>
      </c>
      <c r="AF29" s="2" t="s">
        <v>2709</v>
      </c>
      <c r="AG29" s="1" t="s">
        <v>2570</v>
      </c>
      <c r="AH29" s="39"/>
      <c r="AI29" s="40"/>
      <c r="AJ29" s="40"/>
      <c r="AK29" s="61"/>
      <c r="AL29" s="5" t="str">
        <f>VLOOKUP(A29,'[1]DS full D4.2017'!$A$10:$U$52,21,0)</f>
        <v>PGS.TS. Vũ Trí Dũng</v>
      </c>
    </row>
    <row r="30" spans="1:41" ht="82.5" customHeight="1" x14ac:dyDescent="0.25">
      <c r="A30" s="24" t="str">
        <f t="shared" si="0"/>
        <v>Lê Thị Vân 02/01/1990</v>
      </c>
      <c r="B30" s="27">
        <v>24</v>
      </c>
      <c r="C30" s="26">
        <v>16055305</v>
      </c>
      <c r="D30" s="6" t="s">
        <v>1326</v>
      </c>
      <c r="E30" s="7" t="s">
        <v>173</v>
      </c>
      <c r="F30" s="43" t="s">
        <v>1808</v>
      </c>
      <c r="G30" s="85" t="s">
        <v>2613</v>
      </c>
      <c r="H30" s="26" t="s">
        <v>35</v>
      </c>
      <c r="I30" s="27" t="s">
        <v>39</v>
      </c>
      <c r="J30" s="27" t="s">
        <v>66</v>
      </c>
      <c r="K30" s="27" t="s">
        <v>1578</v>
      </c>
      <c r="L30" s="27" t="s">
        <v>1579</v>
      </c>
      <c r="M30" s="3" t="s">
        <v>50</v>
      </c>
      <c r="N30" s="3"/>
      <c r="O30" s="27" t="s">
        <v>2689</v>
      </c>
      <c r="P30" s="27" t="s">
        <v>713</v>
      </c>
      <c r="Q30" s="27" t="s">
        <v>596</v>
      </c>
      <c r="R30" s="27" t="s">
        <v>2690</v>
      </c>
      <c r="S30" s="8">
        <v>3.28</v>
      </c>
      <c r="T30" s="8"/>
      <c r="U30" s="9">
        <v>8.9</v>
      </c>
      <c r="V30" s="247" t="s">
        <v>2714</v>
      </c>
      <c r="W30" s="3" t="s">
        <v>33</v>
      </c>
      <c r="X30" s="26" t="s">
        <v>490</v>
      </c>
      <c r="Y30" s="8" t="s">
        <v>2748</v>
      </c>
      <c r="Z30" s="3" t="s">
        <v>730</v>
      </c>
      <c r="AA30" s="3" t="s">
        <v>2726</v>
      </c>
      <c r="AB30" s="3" t="s">
        <v>1058</v>
      </c>
      <c r="AC30" s="3" t="s">
        <v>1584</v>
      </c>
      <c r="AD30" s="3" t="s">
        <v>1752</v>
      </c>
      <c r="AE30" s="3" t="s">
        <v>2727</v>
      </c>
      <c r="AF30" s="2" t="s">
        <v>2614</v>
      </c>
      <c r="AG30" s="1" t="s">
        <v>2615</v>
      </c>
      <c r="AH30" s="39"/>
      <c r="AI30" s="40"/>
      <c r="AJ30" s="40"/>
      <c r="AK30" s="61"/>
      <c r="AL30" s="5" t="str">
        <f>VLOOKUP(A30,'[1]DS full D4.2017'!$A$10:$U$52,21,0)</f>
        <v>PGS.TS. Nguyễn Đăng Minh</v>
      </c>
    </row>
    <row r="31" spans="1:41" ht="82.5" customHeight="1" x14ac:dyDescent="0.25">
      <c r="A31" s="24" t="str">
        <f t="shared" si="0"/>
        <v>Phạm Văn Vinh 15/05/1981</v>
      </c>
      <c r="B31" s="27">
        <v>25</v>
      </c>
      <c r="C31" s="26">
        <v>16055311</v>
      </c>
      <c r="D31" s="57" t="s">
        <v>1371</v>
      </c>
      <c r="E31" s="58" t="s">
        <v>422</v>
      </c>
      <c r="F31" s="43" t="s">
        <v>2672</v>
      </c>
      <c r="G31" s="87" t="s">
        <v>2593</v>
      </c>
      <c r="H31" s="26" t="s">
        <v>209</v>
      </c>
      <c r="I31" s="27" t="s">
        <v>34</v>
      </c>
      <c r="J31" s="27" t="s">
        <v>66</v>
      </c>
      <c r="K31" s="27" t="s">
        <v>1578</v>
      </c>
      <c r="L31" s="27" t="s">
        <v>1579</v>
      </c>
      <c r="M31" s="47" t="s">
        <v>50</v>
      </c>
      <c r="N31" s="3"/>
      <c r="O31" s="27" t="s">
        <v>2673</v>
      </c>
      <c r="P31" s="27" t="s">
        <v>935</v>
      </c>
      <c r="Q31" s="27" t="s">
        <v>596</v>
      </c>
      <c r="R31" s="27" t="s">
        <v>2674</v>
      </c>
      <c r="S31" s="8">
        <v>3.18</v>
      </c>
      <c r="T31" s="8"/>
      <c r="U31" s="9">
        <v>8.5</v>
      </c>
      <c r="V31" s="247" t="s">
        <v>2714</v>
      </c>
      <c r="W31" s="47" t="s">
        <v>33</v>
      </c>
      <c r="X31" s="26" t="s">
        <v>490</v>
      </c>
      <c r="Y31" s="8" t="s">
        <v>2742</v>
      </c>
      <c r="Z31" s="3" t="s">
        <v>730</v>
      </c>
      <c r="AA31" s="3" t="s">
        <v>1058</v>
      </c>
      <c r="AB31" s="3" t="s">
        <v>1752</v>
      </c>
      <c r="AC31" s="3" t="s">
        <v>1584</v>
      </c>
      <c r="AD31" s="3" t="s">
        <v>2726</v>
      </c>
      <c r="AE31" s="3" t="s">
        <v>2727</v>
      </c>
      <c r="AF31" s="46" t="s">
        <v>2594</v>
      </c>
      <c r="AG31" s="48" t="s">
        <v>2595</v>
      </c>
      <c r="AH31" s="39"/>
      <c r="AI31" s="40"/>
      <c r="AJ31" s="40"/>
      <c r="AK31" s="64"/>
      <c r="AL31" s="5" t="str">
        <f>VLOOKUP(A31,'[1]DS full D4.2017'!$A$10:$U$52,21,0)</f>
        <v>PGS.TS. Lê Thái Phong</v>
      </c>
      <c r="AM31" s="45"/>
      <c r="AN31" s="45"/>
      <c r="AO31" s="45"/>
    </row>
  </sheetData>
  <sortState ref="B7:AN32">
    <sortCondition ref="E7:E32"/>
    <sortCondition ref="D7:D32"/>
  </sortState>
  <mergeCells count="1">
    <mergeCell ref="B4:AF4"/>
  </mergeCells>
  <hyperlinks>
    <hyperlink ref="AG13" r:id="rId1"/>
    <hyperlink ref="AG20" r:id="rId2"/>
    <hyperlink ref="AG11" r:id="rId3"/>
    <hyperlink ref="AG24" r:id="rId4"/>
    <hyperlink ref="AG14" r:id="rId5"/>
    <hyperlink ref="AG19" r:id="rId6"/>
    <hyperlink ref="AG29" r:id="rId7"/>
    <hyperlink ref="AG25" r:id="rId8"/>
    <hyperlink ref="AG12" r:id="rId9"/>
    <hyperlink ref="AG27" r:id="rId10"/>
    <hyperlink ref="AG10" r:id="rId11"/>
    <hyperlink ref="AG21" r:id="rId12"/>
    <hyperlink ref="AG31" r:id="rId13"/>
    <hyperlink ref="AG26" r:id="rId14"/>
    <hyperlink ref="AG28" r:id="rId15"/>
    <hyperlink ref="AG16" r:id="rId16"/>
    <hyperlink ref="AG8" r:id="rId17"/>
    <hyperlink ref="AG15" r:id="rId18"/>
    <hyperlink ref="AG30" r:id="rId19"/>
    <hyperlink ref="AG7" r:id="rId20"/>
    <hyperlink ref="AG23" r:id="rId21"/>
    <hyperlink ref="AG18" r:id="rId22"/>
    <hyperlink ref="AG22" r:id="rId23"/>
    <hyperlink ref="AG9" r:id="rId24"/>
  </hyperlinks>
  <pageMargins left="0.20866141699999999" right="0.20866141699999999" top="0.49803149600000002" bottom="0.49803149600000002" header="0" footer="0"/>
  <pageSetup paperSize="9" scale="65" orientation="portrait" r:id="rId25"/>
  <headerFooter>
    <oddFooter>&amp;CTrang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31"/>
  <sheetViews>
    <sheetView view="pageBreakPreview" zoomScale="55" zoomScaleNormal="55" zoomScaleSheetLayoutView="55" workbookViewId="0">
      <pane ySplit="6" topLeftCell="A30" activePane="bottomLeft" state="frozen"/>
      <selection activeCell="E1" sqref="E1"/>
      <selection pane="bottomLeft" activeCell="B7" sqref="B7:B30"/>
    </sheetView>
  </sheetViews>
  <sheetFormatPr defaultRowHeight="15.75" x14ac:dyDescent="0.25"/>
  <cols>
    <col min="1" max="1" width="20.5703125" style="5" customWidth="1"/>
    <col min="2" max="2" width="10.28515625" style="5" customWidth="1"/>
    <col min="3" max="3" width="13.5703125" style="5" customWidth="1"/>
    <col min="4" max="4" width="17.7109375" style="59" customWidth="1"/>
    <col min="5" max="5" width="10.85546875" style="59" customWidth="1"/>
    <col min="6" max="6" width="21.42578125" style="5" customWidth="1"/>
    <col min="7" max="8" width="13.28515625" style="5" customWidth="1"/>
    <col min="9" max="9" width="11.140625" style="35" customWidth="1"/>
    <col min="10" max="10" width="14.5703125" style="5" customWidth="1"/>
    <col min="11" max="12" width="13.28515625" style="5" customWidth="1"/>
    <col min="13" max="14" width="13.28515625" style="5" hidden="1" customWidth="1"/>
    <col min="15" max="15" width="31.7109375" style="4" customWidth="1"/>
    <col min="16" max="17" width="14" style="5" customWidth="1"/>
    <col min="18" max="18" width="18.5703125" style="5" customWidth="1"/>
    <col min="19" max="19" width="10.85546875" style="18" hidden="1" customWidth="1"/>
    <col min="20" max="22" width="10.85546875" style="5" hidden="1" customWidth="1"/>
    <col min="23" max="23" width="10.7109375" style="5" customWidth="1"/>
    <col min="24" max="24" width="20.42578125" style="3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5" width="9.140625" style="5" hidden="1" customWidth="1"/>
    <col min="36" max="36" width="15.7109375" style="49" customWidth="1"/>
    <col min="37" max="37" width="13" style="5" customWidth="1"/>
    <col min="38" max="16384" width="9.140625" style="5"/>
  </cols>
  <sheetData>
    <row r="1" spans="1:42" ht="20.25" customHeight="1" x14ac:dyDescent="0.25">
      <c r="B1" s="19" t="s">
        <v>10</v>
      </c>
      <c r="D1" s="17"/>
      <c r="E1" s="17"/>
    </row>
    <row r="2" spans="1:42" ht="19.5" customHeight="1" x14ac:dyDescent="0.25">
      <c r="B2" s="29" t="s">
        <v>9</v>
      </c>
      <c r="D2" s="17"/>
      <c r="E2" s="17"/>
    </row>
    <row r="3" spans="1:42" ht="21.75" customHeight="1" x14ac:dyDescent="0.25">
      <c r="D3" s="17"/>
      <c r="E3" s="17"/>
    </row>
    <row r="4" spans="1:42" s="19" customFormat="1" ht="51.75" customHeight="1" x14ac:dyDescent="0.3">
      <c r="B4" s="290" t="s">
        <v>2632</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J4" s="50"/>
    </row>
    <row r="5" spans="1:42" s="19" customFormat="1" ht="17.25" customHeight="1" x14ac:dyDescent="0.3">
      <c r="B5" s="20"/>
      <c r="D5" s="21"/>
      <c r="E5" s="21"/>
      <c r="I5" s="36"/>
      <c r="O5" s="4"/>
      <c r="S5" s="22"/>
      <c r="X5" s="36"/>
      <c r="AJ5" s="50"/>
    </row>
    <row r="6" spans="1:42" s="19" customFormat="1" ht="144" customHeight="1" x14ac:dyDescent="0.25">
      <c r="B6" s="30" t="s">
        <v>57</v>
      </c>
      <c r="C6" s="30" t="s">
        <v>12</v>
      </c>
      <c r="D6" s="55" t="s">
        <v>11</v>
      </c>
      <c r="E6" s="56"/>
      <c r="F6" s="31" t="s">
        <v>11</v>
      </c>
      <c r="G6" s="84"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28"/>
      <c r="AL6" s="28"/>
      <c r="AM6" s="28"/>
      <c r="AN6" s="28"/>
      <c r="AO6" s="28"/>
      <c r="AP6" s="28"/>
    </row>
    <row r="7" spans="1:42" ht="92.25" customHeight="1" x14ac:dyDescent="0.25">
      <c r="A7" s="224" t="str">
        <f t="shared" ref="A7:A30" si="0">TRIM(F7)&amp;" "&amp;TRIM(G7)</f>
        <v>Đoàn Thị Duyền 12/02/1990</v>
      </c>
      <c r="B7" s="27">
        <v>1</v>
      </c>
      <c r="C7" s="26">
        <v>16055234</v>
      </c>
      <c r="D7" s="225" t="s">
        <v>2539</v>
      </c>
      <c r="E7" s="226" t="s">
        <v>2540</v>
      </c>
      <c r="F7" s="227" t="s">
        <v>2633</v>
      </c>
      <c r="G7" s="86" t="s">
        <v>2541</v>
      </c>
      <c r="H7" s="26" t="s">
        <v>209</v>
      </c>
      <c r="I7" s="27" t="s">
        <v>39</v>
      </c>
      <c r="J7" s="27" t="s">
        <v>66</v>
      </c>
      <c r="K7" s="27" t="s">
        <v>1578</v>
      </c>
      <c r="L7" s="27" t="s">
        <v>1579</v>
      </c>
      <c r="M7" s="27"/>
      <c r="N7" s="27"/>
      <c r="O7" s="27" t="s">
        <v>2634</v>
      </c>
      <c r="P7" s="27" t="s">
        <v>2635</v>
      </c>
      <c r="Q7" s="27" t="s">
        <v>2636</v>
      </c>
      <c r="R7" s="27" t="s">
        <v>2637</v>
      </c>
      <c r="S7" s="228"/>
      <c r="T7" s="228"/>
      <c r="U7" s="229"/>
      <c r="V7" s="230"/>
      <c r="W7" s="27" t="s">
        <v>48</v>
      </c>
      <c r="X7" s="26" t="s">
        <v>490</v>
      </c>
      <c r="Y7" s="228"/>
      <c r="Z7" s="27"/>
      <c r="AA7" s="27"/>
      <c r="AB7" s="27"/>
      <c r="AC7" s="27"/>
      <c r="AD7" s="27"/>
      <c r="AE7" s="27"/>
      <c r="AF7" s="54" t="s">
        <v>2542</v>
      </c>
      <c r="AG7" s="231" t="s">
        <v>2543</v>
      </c>
      <c r="AH7" s="27"/>
      <c r="AI7" s="27"/>
      <c r="AJ7" s="232" t="str">
        <f>VLOOKUP(A7,'[1]DS full D4.2017'!$A$10:$Q$52,17,0)</f>
        <v>PGS.TS. Nguyễn Mạnh Tuân</v>
      </c>
      <c r="AK7" s="232" t="str">
        <f>VLOOKUP(A7,'[1]DS full D4.2017'!$A$10:$Q$52,17,0)</f>
        <v>PGS.TS. Nguyễn Mạnh Tuân</v>
      </c>
    </row>
    <row r="8" spans="1:42" ht="92.25" customHeight="1" x14ac:dyDescent="0.25">
      <c r="A8" s="224" t="str">
        <f t="shared" si="0"/>
        <v>Vũ Thị Trang Ngọc 15/03/1992</v>
      </c>
      <c r="B8" s="27">
        <v>2</v>
      </c>
      <c r="C8" s="26">
        <v>16055267</v>
      </c>
      <c r="D8" s="225" t="s">
        <v>2544</v>
      </c>
      <c r="E8" s="226" t="s">
        <v>166</v>
      </c>
      <c r="F8" s="227" t="s">
        <v>2638</v>
      </c>
      <c r="G8" s="86" t="s">
        <v>2545</v>
      </c>
      <c r="H8" s="26" t="s">
        <v>219</v>
      </c>
      <c r="I8" s="27" t="s">
        <v>39</v>
      </c>
      <c r="J8" s="27" t="s">
        <v>66</v>
      </c>
      <c r="K8" s="27" t="s">
        <v>1578</v>
      </c>
      <c r="L8" s="27" t="s">
        <v>1579</v>
      </c>
      <c r="M8" s="27"/>
      <c r="N8" s="27"/>
      <c r="O8" s="27" t="s">
        <v>2639</v>
      </c>
      <c r="P8" s="27" t="s">
        <v>875</v>
      </c>
      <c r="Q8" s="27" t="s">
        <v>596</v>
      </c>
      <c r="R8" s="27" t="s">
        <v>2640</v>
      </c>
      <c r="S8" s="228"/>
      <c r="T8" s="228"/>
      <c r="U8" s="229"/>
      <c r="V8" s="230"/>
      <c r="W8" s="27" t="s">
        <v>33</v>
      </c>
      <c r="X8" s="26" t="s">
        <v>490</v>
      </c>
      <c r="Y8" s="228"/>
      <c r="Z8" s="27"/>
      <c r="AA8" s="27"/>
      <c r="AB8" s="27"/>
      <c r="AC8" s="27"/>
      <c r="AD8" s="27"/>
      <c r="AE8" s="27"/>
      <c r="AF8" s="54" t="s">
        <v>2546</v>
      </c>
      <c r="AG8" s="231" t="s">
        <v>2547</v>
      </c>
      <c r="AH8" s="27"/>
      <c r="AI8" s="27"/>
      <c r="AJ8" s="232"/>
      <c r="AK8" s="232" t="str">
        <f>VLOOKUP(A8,'[1]DS full D4.2017'!$A$10:$Q$52,17,0)</f>
        <v>PGS.TS. Nguyễn Mạnh Tuân</v>
      </c>
    </row>
    <row r="9" spans="1:42" ht="93" customHeight="1" x14ac:dyDescent="0.25">
      <c r="A9" s="224" t="str">
        <f t="shared" si="0"/>
        <v>Khâu Thanh Tùng 09/10/1980</v>
      </c>
      <c r="B9" s="27">
        <v>3</v>
      </c>
      <c r="C9" s="26">
        <v>16055303</v>
      </c>
      <c r="D9" s="225" t="s">
        <v>2548</v>
      </c>
      <c r="E9" s="226" t="s">
        <v>99</v>
      </c>
      <c r="F9" s="227" t="s">
        <v>2641</v>
      </c>
      <c r="G9" s="86" t="s">
        <v>2549</v>
      </c>
      <c r="H9" s="26" t="s">
        <v>221</v>
      </c>
      <c r="I9" s="27" t="s">
        <v>34</v>
      </c>
      <c r="J9" s="27" t="s">
        <v>66</v>
      </c>
      <c r="K9" s="27" t="s">
        <v>1578</v>
      </c>
      <c r="L9" s="27" t="s">
        <v>1579</v>
      </c>
      <c r="M9" s="27"/>
      <c r="N9" s="27"/>
      <c r="O9" s="27" t="s">
        <v>2642</v>
      </c>
      <c r="P9" s="27" t="s">
        <v>1752</v>
      </c>
      <c r="Q9" s="27" t="s">
        <v>596</v>
      </c>
      <c r="R9" s="27" t="s">
        <v>2643</v>
      </c>
      <c r="S9" s="228"/>
      <c r="T9" s="228"/>
      <c r="U9" s="229"/>
      <c r="V9" s="27"/>
      <c r="W9" s="27" t="s">
        <v>33</v>
      </c>
      <c r="X9" s="26" t="s">
        <v>490</v>
      </c>
      <c r="Y9" s="228"/>
      <c r="Z9" s="27"/>
      <c r="AA9" s="27"/>
      <c r="AB9" s="27"/>
      <c r="AC9" s="27"/>
      <c r="AD9" s="27"/>
      <c r="AE9" s="27"/>
      <c r="AF9" s="54" t="s">
        <v>2550</v>
      </c>
      <c r="AG9" s="231" t="s">
        <v>2551</v>
      </c>
      <c r="AH9" s="27"/>
      <c r="AI9" s="27"/>
      <c r="AJ9" s="232"/>
      <c r="AK9" s="232" t="str">
        <f>VLOOKUP(A9,'[1]DS full D4.2017'!$A$10:$Q$52,17,0)</f>
        <v>PGS.TS. Nguyễn Mạnh Tuân</v>
      </c>
    </row>
    <row r="10" spans="1:42" ht="69" customHeight="1" x14ac:dyDescent="0.25">
      <c r="A10" s="224" t="str">
        <f t="shared" si="0"/>
        <v>Lê Phương Dung 17/06/1983</v>
      </c>
      <c r="B10" s="27">
        <v>4</v>
      </c>
      <c r="C10" s="26">
        <v>16055330</v>
      </c>
      <c r="D10" s="225" t="s">
        <v>1217</v>
      </c>
      <c r="E10" s="226" t="s">
        <v>83</v>
      </c>
      <c r="F10" s="227" t="s">
        <v>2644</v>
      </c>
      <c r="G10" s="86" t="s">
        <v>2552</v>
      </c>
      <c r="H10" s="26" t="s">
        <v>142</v>
      </c>
      <c r="I10" s="27" t="s">
        <v>39</v>
      </c>
      <c r="J10" s="27" t="s">
        <v>44</v>
      </c>
      <c r="K10" s="27" t="s">
        <v>1578</v>
      </c>
      <c r="L10" s="27" t="s">
        <v>477</v>
      </c>
      <c r="M10" s="27"/>
      <c r="N10" s="27"/>
      <c r="O10" s="27" t="s">
        <v>2645</v>
      </c>
      <c r="P10" s="27" t="s">
        <v>1621</v>
      </c>
      <c r="Q10" s="27" t="s">
        <v>377</v>
      </c>
      <c r="R10" s="27" t="s">
        <v>2646</v>
      </c>
      <c r="S10" s="228"/>
      <c r="T10" s="228"/>
      <c r="U10" s="229"/>
      <c r="V10" s="27"/>
      <c r="W10" s="27" t="s">
        <v>33</v>
      </c>
      <c r="X10" s="26" t="s">
        <v>490</v>
      </c>
      <c r="Y10" s="228"/>
      <c r="Z10" s="27"/>
      <c r="AA10" s="27"/>
      <c r="AB10" s="27"/>
      <c r="AC10" s="27"/>
      <c r="AD10" s="27"/>
      <c r="AE10" s="27"/>
      <c r="AF10" s="54" t="s">
        <v>2553</v>
      </c>
      <c r="AG10" s="231" t="s">
        <v>2554</v>
      </c>
      <c r="AH10" s="233"/>
      <c r="AI10" s="234"/>
      <c r="AJ10" s="232" t="s">
        <v>1506</v>
      </c>
      <c r="AK10" s="232" t="str">
        <f>VLOOKUP(A10,'[1]DS full D4.2017'!$A$10:$Q$52,17,0)</f>
        <v>PGS.TS. Trần Đức Hiệp</v>
      </c>
    </row>
    <row r="11" spans="1:42" ht="75" customHeight="1" x14ac:dyDescent="0.25">
      <c r="A11" s="224" t="str">
        <f t="shared" si="0"/>
        <v>Nguyễn Quang Thái 06/12/1984</v>
      </c>
      <c r="B11" s="27">
        <v>5</v>
      </c>
      <c r="C11" s="26">
        <v>16055396</v>
      </c>
      <c r="D11" s="225" t="s">
        <v>2555</v>
      </c>
      <c r="E11" s="226" t="s">
        <v>2556</v>
      </c>
      <c r="F11" s="227" t="s">
        <v>2647</v>
      </c>
      <c r="G11" s="86" t="s">
        <v>2557</v>
      </c>
      <c r="H11" s="26" t="s">
        <v>220</v>
      </c>
      <c r="I11" s="27" t="s">
        <v>34</v>
      </c>
      <c r="J11" s="27" t="s">
        <v>44</v>
      </c>
      <c r="K11" s="27" t="s">
        <v>1578</v>
      </c>
      <c r="L11" s="27" t="s">
        <v>477</v>
      </c>
      <c r="M11" s="27"/>
      <c r="N11" s="27"/>
      <c r="O11" s="27" t="s">
        <v>2648</v>
      </c>
      <c r="P11" s="27" t="s">
        <v>2649</v>
      </c>
      <c r="Q11" s="27" t="s">
        <v>2650</v>
      </c>
      <c r="R11" s="27" t="s">
        <v>2651</v>
      </c>
      <c r="S11" s="228"/>
      <c r="T11" s="228"/>
      <c r="U11" s="229"/>
      <c r="V11" s="27"/>
      <c r="W11" s="27" t="s">
        <v>33</v>
      </c>
      <c r="X11" s="26" t="s">
        <v>490</v>
      </c>
      <c r="Y11" s="228"/>
      <c r="Z11" s="27"/>
      <c r="AA11" s="27"/>
      <c r="AB11" s="27"/>
      <c r="AC11" s="27"/>
      <c r="AD11" s="27"/>
      <c r="AE11" s="27"/>
      <c r="AF11" s="54" t="s">
        <v>2558</v>
      </c>
      <c r="AG11" s="231" t="s">
        <v>2559</v>
      </c>
      <c r="AH11" s="233"/>
      <c r="AI11" s="234"/>
      <c r="AJ11" s="232"/>
      <c r="AK11" s="232" t="str">
        <f>VLOOKUP(A11,'[1]DS full D4.2017'!$A$10:$Q$52,17,0)</f>
        <v>GS.TS. Phan Huy Đường</v>
      </c>
    </row>
    <row r="12" spans="1:42" ht="81" customHeight="1" x14ac:dyDescent="0.25">
      <c r="A12" s="224" t="str">
        <f t="shared" si="0"/>
        <v>Lê Thị Giang 10/07/1978</v>
      </c>
      <c r="B12" s="27">
        <v>6</v>
      </c>
      <c r="C12" s="26">
        <v>16055335</v>
      </c>
      <c r="D12" s="52" t="s">
        <v>1326</v>
      </c>
      <c r="E12" s="53" t="s">
        <v>266</v>
      </c>
      <c r="F12" s="227" t="s">
        <v>2652</v>
      </c>
      <c r="G12" s="86" t="s">
        <v>2560</v>
      </c>
      <c r="H12" s="26" t="s">
        <v>46</v>
      </c>
      <c r="I12" s="27" t="s">
        <v>39</v>
      </c>
      <c r="J12" s="27" t="s">
        <v>44</v>
      </c>
      <c r="K12" s="27" t="s">
        <v>1578</v>
      </c>
      <c r="L12" s="27" t="s">
        <v>477</v>
      </c>
      <c r="M12" s="27" t="s">
        <v>38</v>
      </c>
      <c r="N12" s="27"/>
      <c r="O12" s="27" t="s">
        <v>2653</v>
      </c>
      <c r="P12" s="27" t="s">
        <v>1621</v>
      </c>
      <c r="Q12" s="27" t="s">
        <v>377</v>
      </c>
      <c r="R12" s="27" t="s">
        <v>2654</v>
      </c>
      <c r="S12" s="228"/>
      <c r="T12" s="228"/>
      <c r="U12" s="229"/>
      <c r="V12" s="27"/>
      <c r="W12" s="27" t="s">
        <v>33</v>
      </c>
      <c r="X12" s="26" t="s">
        <v>490</v>
      </c>
      <c r="Y12" s="228"/>
      <c r="Z12" s="27"/>
      <c r="AA12" s="27"/>
      <c r="AB12" s="27"/>
      <c r="AC12" s="27"/>
      <c r="AD12" s="27"/>
      <c r="AE12" s="27"/>
      <c r="AF12" s="54" t="s">
        <v>2561</v>
      </c>
      <c r="AG12" s="231" t="s">
        <v>2562</v>
      </c>
      <c r="AH12" s="233"/>
      <c r="AI12" s="234"/>
      <c r="AJ12" s="232"/>
      <c r="AK12" s="232" t="str">
        <f>VLOOKUP(A12,'[1]DS full D4.2017'!$A$10:$Q$52,17,0)</f>
        <v>PGS.TS. Trần Đức Hiệp</v>
      </c>
    </row>
    <row r="13" spans="1:42" ht="91.5" customHeight="1" x14ac:dyDescent="0.25">
      <c r="A13" s="224" t="str">
        <f t="shared" si="0"/>
        <v>Dương Văn Lợi 06/07/1988</v>
      </c>
      <c r="B13" s="27">
        <v>7</v>
      </c>
      <c r="C13" s="26">
        <v>16055048</v>
      </c>
      <c r="D13" s="225" t="s">
        <v>2563</v>
      </c>
      <c r="E13" s="226" t="s">
        <v>304</v>
      </c>
      <c r="F13" s="227" t="s">
        <v>2655</v>
      </c>
      <c r="G13" s="86" t="s">
        <v>2564</v>
      </c>
      <c r="H13" s="26" t="s">
        <v>221</v>
      </c>
      <c r="I13" s="27" t="s">
        <v>34</v>
      </c>
      <c r="J13" s="27" t="s">
        <v>513</v>
      </c>
      <c r="K13" s="27" t="s">
        <v>476</v>
      </c>
      <c r="L13" s="27">
        <v>60340102</v>
      </c>
      <c r="M13" s="27" t="s">
        <v>43</v>
      </c>
      <c r="N13" s="27"/>
      <c r="O13" s="27" t="s">
        <v>2656</v>
      </c>
      <c r="P13" s="27" t="s">
        <v>782</v>
      </c>
      <c r="Q13" s="27" t="s">
        <v>319</v>
      </c>
      <c r="R13" s="27" t="s">
        <v>2657</v>
      </c>
      <c r="S13" s="228"/>
      <c r="T13" s="228"/>
      <c r="U13" s="229"/>
      <c r="V13" s="27"/>
      <c r="W13" s="27" t="s">
        <v>33</v>
      </c>
      <c r="X13" s="26" t="s">
        <v>649</v>
      </c>
      <c r="Y13" s="228"/>
      <c r="Z13" s="27"/>
      <c r="AA13" s="27"/>
      <c r="AB13" s="27"/>
      <c r="AC13" s="27"/>
      <c r="AD13" s="27"/>
      <c r="AE13" s="27"/>
      <c r="AF13" s="54" t="s">
        <v>2565</v>
      </c>
      <c r="AG13" s="231" t="s">
        <v>2566</v>
      </c>
      <c r="AH13" s="233"/>
      <c r="AI13" s="234"/>
      <c r="AJ13" s="232">
        <v>6075</v>
      </c>
      <c r="AK13" s="232" t="str">
        <f>VLOOKUP(A13,'[1]DS full D4.2017'!$A$10:$Q$52,17,0)</f>
        <v>PGS.TS. Trần Anh Tài</v>
      </c>
    </row>
    <row r="14" spans="1:42" ht="114" customHeight="1" x14ac:dyDescent="0.25">
      <c r="A14" s="224" t="str">
        <f t="shared" si="0"/>
        <v>Vũ Đức Truyền 10/03/1987</v>
      </c>
      <c r="B14" s="27">
        <v>8</v>
      </c>
      <c r="C14" s="26">
        <v>16055299</v>
      </c>
      <c r="D14" s="225" t="s">
        <v>211</v>
      </c>
      <c r="E14" s="226" t="s">
        <v>2567</v>
      </c>
      <c r="F14" s="227" t="s">
        <v>2658</v>
      </c>
      <c r="G14" s="235" t="s">
        <v>2568</v>
      </c>
      <c r="H14" s="26" t="s">
        <v>212</v>
      </c>
      <c r="I14" s="27" t="s">
        <v>34</v>
      </c>
      <c r="J14" s="27" t="s">
        <v>66</v>
      </c>
      <c r="K14" s="27" t="s">
        <v>1578</v>
      </c>
      <c r="L14" s="27" t="s">
        <v>1579</v>
      </c>
      <c r="M14" s="27" t="s">
        <v>50</v>
      </c>
      <c r="N14" s="27"/>
      <c r="O14" s="27" t="s">
        <v>2659</v>
      </c>
      <c r="P14" s="27" t="s">
        <v>935</v>
      </c>
      <c r="Q14" s="27" t="s">
        <v>596</v>
      </c>
      <c r="R14" s="27" t="s">
        <v>2660</v>
      </c>
      <c r="S14" s="228"/>
      <c r="T14" s="228"/>
      <c r="U14" s="229"/>
      <c r="V14" s="27"/>
      <c r="W14" s="27" t="s">
        <v>33</v>
      </c>
      <c r="X14" s="26" t="s">
        <v>490</v>
      </c>
      <c r="Y14" s="228"/>
      <c r="Z14" s="27"/>
      <c r="AA14" s="27"/>
      <c r="AB14" s="27"/>
      <c r="AC14" s="27"/>
      <c r="AD14" s="27"/>
      <c r="AE14" s="27"/>
      <c r="AF14" s="54" t="s">
        <v>2569</v>
      </c>
      <c r="AG14" s="231" t="s">
        <v>2570</v>
      </c>
      <c r="AH14" s="233"/>
      <c r="AI14" s="234"/>
      <c r="AJ14" s="232"/>
      <c r="AK14" s="232" t="str">
        <f>VLOOKUP(A14,'[1]DS full D4.2017'!$A$10:$Q$52,17,0)</f>
        <v>PGS.TS. Trần Anh Tài</v>
      </c>
    </row>
    <row r="15" spans="1:42" ht="66" customHeight="1" x14ac:dyDescent="0.25">
      <c r="A15" s="224" t="str">
        <f t="shared" si="0"/>
        <v>Nguyễn Thị Thịnh 08/10/1991</v>
      </c>
      <c r="B15" s="27">
        <v>9</v>
      </c>
      <c r="C15" s="26">
        <v>15055293</v>
      </c>
      <c r="D15" s="225" t="s">
        <v>45</v>
      </c>
      <c r="E15" s="226" t="s">
        <v>435</v>
      </c>
      <c r="F15" s="227" t="s">
        <v>2572</v>
      </c>
      <c r="G15" s="86" t="s">
        <v>2571</v>
      </c>
      <c r="H15" s="26" t="s">
        <v>214</v>
      </c>
      <c r="I15" s="27" t="s">
        <v>39</v>
      </c>
      <c r="J15" s="27" t="s">
        <v>66</v>
      </c>
      <c r="K15" s="27" t="s">
        <v>55</v>
      </c>
      <c r="L15" s="27">
        <v>60340102</v>
      </c>
      <c r="M15" s="27" t="s">
        <v>50</v>
      </c>
      <c r="N15" s="27"/>
      <c r="O15" s="27" t="s">
        <v>2573</v>
      </c>
      <c r="P15" s="27" t="s">
        <v>871</v>
      </c>
      <c r="Q15" s="27" t="s">
        <v>377</v>
      </c>
      <c r="R15" s="27" t="s">
        <v>2574</v>
      </c>
      <c r="S15" s="228" t="e">
        <v>#N/A</v>
      </c>
      <c r="T15" s="228"/>
      <c r="U15" s="229" t="e">
        <v>#N/A</v>
      </c>
      <c r="V15" s="27" t="e">
        <v>#N/A</v>
      </c>
      <c r="W15" s="27" t="s">
        <v>33</v>
      </c>
      <c r="X15" s="26" t="s">
        <v>60</v>
      </c>
      <c r="Y15" s="228"/>
      <c r="Z15" s="27"/>
      <c r="AA15" s="27"/>
      <c r="AB15" s="27"/>
      <c r="AC15" s="27"/>
      <c r="AD15" s="27"/>
      <c r="AE15" s="27"/>
      <c r="AF15" s="54" t="s">
        <v>2575</v>
      </c>
      <c r="AG15" s="231" t="s">
        <v>2576</v>
      </c>
      <c r="AH15" s="233"/>
      <c r="AI15" s="234"/>
      <c r="AJ15" s="232">
        <f>5550*2</f>
        <v>11100</v>
      </c>
      <c r="AK15" s="232" t="str">
        <f>VLOOKUP(A15,'[1]DS full D4.2017'!$A$10:$Q$52,17,0)</f>
        <v>PGS.TS. Hoàng Văn Hải</v>
      </c>
    </row>
    <row r="16" spans="1:42" ht="85.5" customHeight="1" x14ac:dyDescent="0.25">
      <c r="A16" s="224" t="str">
        <f t="shared" si="0"/>
        <v>Ngô Phương Dung 27/02/1983</v>
      </c>
      <c r="B16" s="27">
        <v>10</v>
      </c>
      <c r="C16" s="26">
        <v>16055206</v>
      </c>
      <c r="D16" s="225" t="s">
        <v>2577</v>
      </c>
      <c r="E16" s="226" t="s">
        <v>83</v>
      </c>
      <c r="F16" s="227" t="s">
        <v>2661</v>
      </c>
      <c r="G16" s="86" t="s">
        <v>2578</v>
      </c>
      <c r="H16" s="26" t="s">
        <v>35</v>
      </c>
      <c r="I16" s="27" t="s">
        <v>39</v>
      </c>
      <c r="J16" s="27" t="s">
        <v>74</v>
      </c>
      <c r="K16" s="27" t="s">
        <v>1578</v>
      </c>
      <c r="L16" s="27" t="s">
        <v>760</v>
      </c>
      <c r="M16" s="27" t="s">
        <v>38</v>
      </c>
      <c r="N16" s="27"/>
      <c r="O16" s="27" t="s">
        <v>2662</v>
      </c>
      <c r="P16" s="27" t="s">
        <v>1733</v>
      </c>
      <c r="Q16" s="27" t="s">
        <v>448</v>
      </c>
      <c r="R16" s="27" t="s">
        <v>2663</v>
      </c>
      <c r="S16" s="228"/>
      <c r="T16" s="228"/>
      <c r="U16" s="229"/>
      <c r="V16" s="27"/>
      <c r="W16" s="27" t="s">
        <v>48</v>
      </c>
      <c r="X16" s="26" t="s">
        <v>490</v>
      </c>
      <c r="Y16" s="228"/>
      <c r="Z16" s="27"/>
      <c r="AA16" s="27"/>
      <c r="AB16" s="27"/>
      <c r="AC16" s="27"/>
      <c r="AD16" s="27"/>
      <c r="AE16" s="27"/>
      <c r="AF16" s="54" t="s">
        <v>2579</v>
      </c>
      <c r="AG16" s="231" t="s">
        <v>2580</v>
      </c>
      <c r="AH16" s="233"/>
      <c r="AI16" s="234"/>
      <c r="AJ16" s="232"/>
      <c r="AK16" s="232" t="str">
        <f>VLOOKUP(A16,'[1]DS full D4.2017'!$A$10:$Q$52,17,0)</f>
        <v>PGS.TS. Hà Văn Hội</v>
      </c>
    </row>
    <row r="17" spans="1:37" ht="84.75" customHeight="1" x14ac:dyDescent="0.25">
      <c r="A17" s="224" t="str">
        <f t="shared" si="0"/>
        <v>Nguyễn Thị Phương Thủy 12/04/1983</v>
      </c>
      <c r="B17" s="27">
        <v>11</v>
      </c>
      <c r="C17" s="26">
        <v>16055404</v>
      </c>
      <c r="D17" s="225" t="s">
        <v>187</v>
      </c>
      <c r="E17" s="226" t="s">
        <v>79</v>
      </c>
      <c r="F17" s="227" t="s">
        <v>2664</v>
      </c>
      <c r="G17" s="86" t="s">
        <v>2581</v>
      </c>
      <c r="H17" s="26" t="s">
        <v>35</v>
      </c>
      <c r="I17" s="27" t="s">
        <v>39</v>
      </c>
      <c r="J17" s="27" t="s">
        <v>44</v>
      </c>
      <c r="K17" s="27" t="s">
        <v>1578</v>
      </c>
      <c r="L17" s="27" t="s">
        <v>477</v>
      </c>
      <c r="M17" s="27" t="s">
        <v>38</v>
      </c>
      <c r="N17" s="27"/>
      <c r="O17" s="27" t="s">
        <v>2665</v>
      </c>
      <c r="P17" s="27" t="s">
        <v>614</v>
      </c>
      <c r="Q17" s="27" t="s">
        <v>1670</v>
      </c>
      <c r="R17" s="27" t="s">
        <v>2666</v>
      </c>
      <c r="S17" s="228"/>
      <c r="T17" s="228"/>
      <c r="U17" s="229"/>
      <c r="V17" s="27"/>
      <c r="W17" s="27" t="s">
        <v>33</v>
      </c>
      <c r="X17" s="26" t="s">
        <v>490</v>
      </c>
      <c r="Y17" s="228"/>
      <c r="Z17" s="27"/>
      <c r="AA17" s="27"/>
      <c r="AB17" s="27"/>
      <c r="AC17" s="27"/>
      <c r="AD17" s="27"/>
      <c r="AE17" s="27"/>
      <c r="AF17" s="54" t="s">
        <v>2582</v>
      </c>
      <c r="AG17" s="231" t="s">
        <v>2583</v>
      </c>
      <c r="AH17" s="233"/>
      <c r="AI17" s="234"/>
      <c r="AJ17" s="232"/>
      <c r="AK17" s="232" t="str">
        <f>VLOOKUP(A17,'[1]DS full D4.2017'!$A$10:$Q$52,17,0)</f>
        <v>PGS.TS. Trần Đức Hiệp</v>
      </c>
    </row>
    <row r="18" spans="1:37" ht="91.5" customHeight="1" x14ac:dyDescent="0.25">
      <c r="A18" s="224" t="str">
        <f t="shared" si="0"/>
        <v>Nguyễn Hải Chính 19/04/1981</v>
      </c>
      <c r="B18" s="27">
        <v>12</v>
      </c>
      <c r="C18" s="26">
        <v>16055229</v>
      </c>
      <c r="D18" s="225" t="s">
        <v>2584</v>
      </c>
      <c r="E18" s="226" t="s">
        <v>2585</v>
      </c>
      <c r="F18" s="227" t="s">
        <v>2667</v>
      </c>
      <c r="G18" s="86" t="s">
        <v>2586</v>
      </c>
      <c r="H18" s="26" t="s">
        <v>212</v>
      </c>
      <c r="I18" s="27" t="s">
        <v>34</v>
      </c>
      <c r="J18" s="27" t="s">
        <v>66</v>
      </c>
      <c r="K18" s="27" t="s">
        <v>1578</v>
      </c>
      <c r="L18" s="27" t="s">
        <v>1579</v>
      </c>
      <c r="M18" s="27" t="s">
        <v>50</v>
      </c>
      <c r="N18" s="27"/>
      <c r="O18" s="27" t="s">
        <v>2668</v>
      </c>
      <c r="P18" s="27" t="s">
        <v>1819</v>
      </c>
      <c r="Q18" s="27" t="s">
        <v>906</v>
      </c>
      <c r="R18" s="27" t="s">
        <v>2669</v>
      </c>
      <c r="S18" s="228"/>
      <c r="T18" s="228"/>
      <c r="U18" s="229"/>
      <c r="V18" s="27"/>
      <c r="W18" s="27" t="s">
        <v>33</v>
      </c>
      <c r="X18" s="26" t="s">
        <v>490</v>
      </c>
      <c r="Y18" s="228"/>
      <c r="Z18" s="27"/>
      <c r="AA18" s="27"/>
      <c r="AB18" s="27"/>
      <c r="AC18" s="27"/>
      <c r="AD18" s="27"/>
      <c r="AE18" s="27"/>
      <c r="AF18" s="54" t="s">
        <v>2587</v>
      </c>
      <c r="AG18" s="231" t="s">
        <v>2588</v>
      </c>
      <c r="AH18" s="233"/>
      <c r="AI18" s="234"/>
      <c r="AJ18" s="232" t="s">
        <v>2589</v>
      </c>
      <c r="AK18" s="232" t="str">
        <f>VLOOKUP(A18,'[1]DS full D4.2017'!$A$10:$Q$52,17,0)</f>
        <v>PGS.TS. Hoàng Văn Hải</v>
      </c>
    </row>
    <row r="19" spans="1:37" s="45" customFormat="1" ht="86.25" customHeight="1" x14ac:dyDescent="0.25">
      <c r="A19" s="224" t="str">
        <f t="shared" si="0"/>
        <v>Phạm Hồng Nhung 18/02/1983</v>
      </c>
      <c r="B19" s="27">
        <v>13</v>
      </c>
      <c r="C19" s="26">
        <v>16055054</v>
      </c>
      <c r="D19" s="236" t="s">
        <v>638</v>
      </c>
      <c r="E19" s="237" t="s">
        <v>122</v>
      </c>
      <c r="F19" s="227" t="s">
        <v>947</v>
      </c>
      <c r="G19" s="238" t="s">
        <v>2590</v>
      </c>
      <c r="H19" s="26" t="s">
        <v>35</v>
      </c>
      <c r="I19" s="27" t="s">
        <v>39</v>
      </c>
      <c r="J19" s="27" t="s">
        <v>513</v>
      </c>
      <c r="K19" s="27" t="s">
        <v>476</v>
      </c>
      <c r="L19" s="27">
        <v>60340102</v>
      </c>
      <c r="M19" s="239" t="s">
        <v>43</v>
      </c>
      <c r="N19" s="27"/>
      <c r="O19" s="27" t="s">
        <v>2670</v>
      </c>
      <c r="P19" s="27" t="s">
        <v>1819</v>
      </c>
      <c r="Q19" s="27" t="s">
        <v>906</v>
      </c>
      <c r="R19" s="27" t="s">
        <v>2671</v>
      </c>
      <c r="S19" s="228"/>
      <c r="T19" s="228"/>
      <c r="U19" s="229"/>
      <c r="V19" s="27"/>
      <c r="W19" s="239" t="s">
        <v>33</v>
      </c>
      <c r="X19" s="26" t="s">
        <v>649</v>
      </c>
      <c r="Y19" s="228"/>
      <c r="Z19" s="27"/>
      <c r="AA19" s="27"/>
      <c r="AB19" s="27"/>
      <c r="AC19" s="27"/>
      <c r="AD19" s="27"/>
      <c r="AE19" s="27"/>
      <c r="AF19" s="240" t="s">
        <v>2591</v>
      </c>
      <c r="AG19" s="241" t="s">
        <v>2592</v>
      </c>
      <c r="AH19" s="233"/>
      <c r="AI19" s="234"/>
      <c r="AJ19" s="242">
        <v>6075</v>
      </c>
      <c r="AK19" s="232" t="str">
        <f>VLOOKUP(A19,'[1]DS full D4.2017'!$A$10:$Q$52,17,0)</f>
        <v>PGS.TS. Hoàng Văn Hải</v>
      </c>
    </row>
    <row r="20" spans="1:37" s="45" customFormat="1" ht="76.5" customHeight="1" x14ac:dyDescent="0.25">
      <c r="A20" s="224" t="str">
        <f t="shared" si="0"/>
        <v>Phạm Văn Vinh 15/05/1981</v>
      </c>
      <c r="B20" s="27">
        <v>14</v>
      </c>
      <c r="C20" s="26">
        <v>16055311</v>
      </c>
      <c r="D20" s="236" t="s">
        <v>1371</v>
      </c>
      <c r="E20" s="237" t="s">
        <v>422</v>
      </c>
      <c r="F20" s="227" t="s">
        <v>2672</v>
      </c>
      <c r="G20" s="238" t="s">
        <v>2593</v>
      </c>
      <c r="H20" s="26" t="s">
        <v>209</v>
      </c>
      <c r="I20" s="27" t="s">
        <v>34</v>
      </c>
      <c r="J20" s="27" t="s">
        <v>66</v>
      </c>
      <c r="K20" s="27" t="s">
        <v>1578</v>
      </c>
      <c r="L20" s="27" t="s">
        <v>1579</v>
      </c>
      <c r="M20" s="239" t="s">
        <v>50</v>
      </c>
      <c r="N20" s="27"/>
      <c r="O20" s="27" t="s">
        <v>2673</v>
      </c>
      <c r="P20" s="27" t="s">
        <v>935</v>
      </c>
      <c r="Q20" s="27" t="s">
        <v>596</v>
      </c>
      <c r="R20" s="27" t="s">
        <v>2674</v>
      </c>
      <c r="S20" s="228"/>
      <c r="T20" s="228"/>
      <c r="U20" s="229"/>
      <c r="V20" s="27"/>
      <c r="W20" s="239" t="s">
        <v>33</v>
      </c>
      <c r="X20" s="26" t="s">
        <v>490</v>
      </c>
      <c r="Y20" s="228"/>
      <c r="Z20" s="27"/>
      <c r="AA20" s="27"/>
      <c r="AB20" s="27"/>
      <c r="AC20" s="27"/>
      <c r="AD20" s="27"/>
      <c r="AE20" s="27"/>
      <c r="AF20" s="240" t="s">
        <v>2594</v>
      </c>
      <c r="AG20" s="241" t="s">
        <v>2595</v>
      </c>
      <c r="AH20" s="233"/>
      <c r="AI20" s="234"/>
      <c r="AJ20" s="243"/>
      <c r="AK20" s="232" t="str">
        <f>VLOOKUP(A20,'[1]DS full D4.2017'!$A$10:$Q$52,17,0)</f>
        <v>PGS.TS. Trần Anh Tài</v>
      </c>
    </row>
    <row r="21" spans="1:37" ht="89.25" customHeight="1" x14ac:dyDescent="0.25">
      <c r="A21" s="224" t="str">
        <f t="shared" si="0"/>
        <v>Bùi Thị Thủy 15/09/1981</v>
      </c>
      <c r="B21" s="27">
        <v>15</v>
      </c>
      <c r="C21" s="26">
        <v>16055289</v>
      </c>
      <c r="D21" s="225" t="s">
        <v>186</v>
      </c>
      <c r="E21" s="226" t="s">
        <v>79</v>
      </c>
      <c r="F21" s="227" t="s">
        <v>2675</v>
      </c>
      <c r="G21" s="244" t="s">
        <v>2596</v>
      </c>
      <c r="H21" s="26" t="s">
        <v>35</v>
      </c>
      <c r="I21" s="27" t="s">
        <v>39</v>
      </c>
      <c r="J21" s="27" t="s">
        <v>66</v>
      </c>
      <c r="K21" s="27" t="s">
        <v>1578</v>
      </c>
      <c r="L21" s="27" t="s">
        <v>1579</v>
      </c>
      <c r="M21" s="27" t="s">
        <v>50</v>
      </c>
      <c r="N21" s="27"/>
      <c r="O21" s="27" t="s">
        <v>2676</v>
      </c>
      <c r="P21" s="27" t="s">
        <v>875</v>
      </c>
      <c r="Q21" s="27" t="s">
        <v>596</v>
      </c>
      <c r="R21" s="27" t="s">
        <v>2677</v>
      </c>
      <c r="S21" s="228"/>
      <c r="T21" s="228"/>
      <c r="U21" s="229"/>
      <c r="V21" s="27"/>
      <c r="W21" s="27" t="s">
        <v>33</v>
      </c>
      <c r="X21" s="26" t="s">
        <v>490</v>
      </c>
      <c r="Y21" s="228"/>
      <c r="Z21" s="27"/>
      <c r="AA21" s="27"/>
      <c r="AB21" s="27"/>
      <c r="AC21" s="27"/>
      <c r="AD21" s="27"/>
      <c r="AE21" s="27"/>
      <c r="AF21" s="54" t="s">
        <v>2597</v>
      </c>
      <c r="AG21" s="231" t="s">
        <v>2598</v>
      </c>
      <c r="AH21" s="233"/>
      <c r="AI21" s="234"/>
      <c r="AJ21" s="243"/>
      <c r="AK21" s="232" t="str">
        <f>VLOOKUP(A21,'[1]DS full D4.2017'!$A$10:$Q$52,17,0)</f>
        <v>PGS.TS. Hoàng Văn Hải</v>
      </c>
    </row>
    <row r="22" spans="1:37" ht="103.5" customHeight="1" x14ac:dyDescent="0.25">
      <c r="A22" s="224" t="str">
        <f t="shared" si="0"/>
        <v>Đào Trần Trung 15/02/1985</v>
      </c>
      <c r="B22" s="27">
        <v>16</v>
      </c>
      <c r="C22" s="26">
        <v>16055298</v>
      </c>
      <c r="D22" s="225" t="s">
        <v>2599</v>
      </c>
      <c r="E22" s="226" t="s">
        <v>65</v>
      </c>
      <c r="F22" s="227" t="s">
        <v>2678</v>
      </c>
      <c r="G22" s="86" t="s">
        <v>2600</v>
      </c>
      <c r="H22" s="26" t="s">
        <v>35</v>
      </c>
      <c r="I22" s="27" t="s">
        <v>34</v>
      </c>
      <c r="J22" s="27" t="s">
        <v>66</v>
      </c>
      <c r="K22" s="27" t="s">
        <v>1578</v>
      </c>
      <c r="L22" s="27" t="s">
        <v>1579</v>
      </c>
      <c r="M22" s="27" t="s">
        <v>50</v>
      </c>
      <c r="N22" s="27"/>
      <c r="O22" s="27" t="s">
        <v>2679</v>
      </c>
      <c r="P22" s="27" t="s">
        <v>935</v>
      </c>
      <c r="Q22" s="27" t="s">
        <v>596</v>
      </c>
      <c r="R22" s="27" t="s">
        <v>2680</v>
      </c>
      <c r="S22" s="228"/>
      <c r="T22" s="228"/>
      <c r="U22" s="229"/>
      <c r="V22" s="27"/>
      <c r="W22" s="27" t="s">
        <v>33</v>
      </c>
      <c r="X22" s="26" t="s">
        <v>490</v>
      </c>
      <c r="Y22" s="228" t="e">
        <v>#N/A</v>
      </c>
      <c r="Z22" s="27"/>
      <c r="AA22" s="27"/>
      <c r="AB22" s="27"/>
      <c r="AC22" s="27"/>
      <c r="AD22" s="27"/>
      <c r="AE22" s="27"/>
      <c r="AF22" s="54" t="s">
        <v>2601</v>
      </c>
      <c r="AG22" s="245" t="s">
        <v>2602</v>
      </c>
      <c r="AH22" s="233"/>
      <c r="AI22" s="234"/>
      <c r="AJ22" s="232"/>
      <c r="AK22" s="232" t="str">
        <f>VLOOKUP(A22,'[1]DS full D4.2017'!$A$10:$Q$52,17,0)</f>
        <v>PGS.TS. Trần Anh Tài</v>
      </c>
    </row>
    <row r="23" spans="1:37" ht="93" customHeight="1" x14ac:dyDescent="0.25">
      <c r="A23" s="224" t="str">
        <f t="shared" si="0"/>
        <v>Nguyễn Thái Hưng 08/11/1978</v>
      </c>
      <c r="B23" s="27">
        <v>17</v>
      </c>
      <c r="C23" s="26">
        <v>16055357</v>
      </c>
      <c r="D23" s="225" t="s">
        <v>2080</v>
      </c>
      <c r="E23" s="226" t="s">
        <v>132</v>
      </c>
      <c r="F23" s="227" t="s">
        <v>2681</v>
      </c>
      <c r="G23" s="86" t="s">
        <v>2603</v>
      </c>
      <c r="H23" s="26" t="s">
        <v>147</v>
      </c>
      <c r="I23" s="27" t="s">
        <v>34</v>
      </c>
      <c r="J23" s="27" t="s">
        <v>44</v>
      </c>
      <c r="K23" s="27" t="s">
        <v>1578</v>
      </c>
      <c r="L23" s="27" t="s">
        <v>477</v>
      </c>
      <c r="M23" s="27"/>
      <c r="N23" s="27"/>
      <c r="O23" s="27" t="s">
        <v>2682</v>
      </c>
      <c r="P23" s="27" t="s">
        <v>1740</v>
      </c>
      <c r="Q23" s="27" t="s">
        <v>377</v>
      </c>
      <c r="R23" s="27" t="s">
        <v>2683</v>
      </c>
      <c r="S23" s="228"/>
      <c r="T23" s="228"/>
      <c r="U23" s="229"/>
      <c r="V23" s="27"/>
      <c r="W23" s="27" t="s">
        <v>33</v>
      </c>
      <c r="X23" s="26" t="s">
        <v>490</v>
      </c>
      <c r="Y23" s="228"/>
      <c r="Z23" s="27"/>
      <c r="AA23" s="27"/>
      <c r="AB23" s="27"/>
      <c r="AC23" s="27"/>
      <c r="AD23" s="27"/>
      <c r="AE23" s="27"/>
      <c r="AF23" s="54" t="s">
        <v>2604</v>
      </c>
      <c r="AG23" s="231" t="s">
        <v>2605</v>
      </c>
      <c r="AH23" s="233"/>
      <c r="AI23" s="234"/>
      <c r="AJ23" s="232"/>
      <c r="AK23" s="232" t="str">
        <f>VLOOKUP(A23,'[1]DS full D4.2017'!$A$10:$Q$52,17,0)</f>
        <v>GS.TS. Phan Huy Đường</v>
      </c>
    </row>
    <row r="24" spans="1:37" ht="64.5" customHeight="1" x14ac:dyDescent="0.25">
      <c r="A24" s="224" t="str">
        <f t="shared" si="0"/>
        <v>Phạm Kỳ Anh 15/07/1986</v>
      </c>
      <c r="B24" s="27">
        <v>18</v>
      </c>
      <c r="C24" s="26">
        <v>16055314</v>
      </c>
      <c r="D24" s="225" t="s">
        <v>2606</v>
      </c>
      <c r="E24" s="226" t="s">
        <v>70</v>
      </c>
      <c r="F24" s="227" t="s">
        <v>2684</v>
      </c>
      <c r="G24" s="86" t="s">
        <v>2607</v>
      </c>
      <c r="H24" s="26" t="s">
        <v>221</v>
      </c>
      <c r="I24" s="27" t="s">
        <v>34</v>
      </c>
      <c r="J24" s="27" t="s">
        <v>44</v>
      </c>
      <c r="K24" s="27" t="s">
        <v>1578</v>
      </c>
      <c r="L24" s="27" t="s">
        <v>477</v>
      </c>
      <c r="M24" s="27"/>
      <c r="N24" s="27"/>
      <c r="O24" s="27" t="s">
        <v>2685</v>
      </c>
      <c r="P24" s="27" t="s">
        <v>1605</v>
      </c>
      <c r="Q24" s="27" t="s">
        <v>377</v>
      </c>
      <c r="R24" s="27" t="s">
        <v>2686</v>
      </c>
      <c r="S24" s="228"/>
      <c r="T24" s="228"/>
      <c r="U24" s="229"/>
      <c r="V24" s="27"/>
      <c r="W24" s="27" t="s">
        <v>33</v>
      </c>
      <c r="X24" s="26" t="s">
        <v>490</v>
      </c>
      <c r="Y24" s="228"/>
      <c r="Z24" s="27"/>
      <c r="AA24" s="27"/>
      <c r="AB24" s="27"/>
      <c r="AC24" s="27"/>
      <c r="AD24" s="27"/>
      <c r="AE24" s="27"/>
      <c r="AF24" s="54" t="s">
        <v>2608</v>
      </c>
      <c r="AG24" s="231" t="s">
        <v>2609</v>
      </c>
      <c r="AH24" s="233"/>
      <c r="AI24" s="234"/>
      <c r="AJ24" s="232"/>
      <c r="AK24" s="232" t="str">
        <f>VLOOKUP(A24,'[1]DS full D4.2017'!$A$10:$Q$52,17,0)</f>
        <v>GS.TS. Phan Huy Đường</v>
      </c>
    </row>
    <row r="25" spans="1:37" ht="82.5" customHeight="1" x14ac:dyDescent="0.25">
      <c r="A25" s="224" t="str">
        <f t="shared" si="0"/>
        <v>Nguyễn Thị Hương Giang 02/08/1984</v>
      </c>
      <c r="B25" s="27">
        <v>19</v>
      </c>
      <c r="C25" s="26">
        <v>16055239</v>
      </c>
      <c r="D25" s="225" t="s">
        <v>119</v>
      </c>
      <c r="E25" s="226" t="s">
        <v>266</v>
      </c>
      <c r="F25" s="227" t="s">
        <v>1910</v>
      </c>
      <c r="G25" s="86" t="s">
        <v>2610</v>
      </c>
      <c r="H25" s="26" t="s">
        <v>67</v>
      </c>
      <c r="I25" s="27" t="s">
        <v>39</v>
      </c>
      <c r="J25" s="27" t="s">
        <v>66</v>
      </c>
      <c r="K25" s="27" t="s">
        <v>1578</v>
      </c>
      <c r="L25" s="27" t="s">
        <v>1579</v>
      </c>
      <c r="M25" s="27"/>
      <c r="N25" s="27"/>
      <c r="O25" s="27" t="s">
        <v>2687</v>
      </c>
      <c r="P25" s="27" t="s">
        <v>871</v>
      </c>
      <c r="Q25" s="27" t="s">
        <v>596</v>
      </c>
      <c r="R25" s="27" t="s">
        <v>2688</v>
      </c>
      <c r="S25" s="228"/>
      <c r="T25" s="228"/>
      <c r="U25" s="229"/>
      <c r="V25" s="27"/>
      <c r="W25" s="27" t="s">
        <v>33</v>
      </c>
      <c r="X25" s="26" t="s">
        <v>490</v>
      </c>
      <c r="Y25" s="228"/>
      <c r="Z25" s="27"/>
      <c r="AA25" s="27"/>
      <c r="AB25" s="27"/>
      <c r="AC25" s="27"/>
      <c r="AD25" s="27"/>
      <c r="AE25" s="27"/>
      <c r="AF25" s="54" t="s">
        <v>2611</v>
      </c>
      <c r="AG25" s="231" t="s">
        <v>2612</v>
      </c>
      <c r="AH25" s="233"/>
      <c r="AI25" s="234"/>
      <c r="AJ25" s="232"/>
      <c r="AK25" s="232" t="str">
        <f>VLOOKUP(A25,'[1]DS full D4.2017'!$A$10:$Q$52,17,0)</f>
        <v>PGS.TS. Hoàng Văn Hải</v>
      </c>
    </row>
    <row r="26" spans="1:37" ht="94.5" customHeight="1" x14ac:dyDescent="0.25">
      <c r="A26" s="224" t="str">
        <f t="shared" si="0"/>
        <v>Lê Thị Vân 02/01/1990</v>
      </c>
      <c r="B26" s="27">
        <v>20</v>
      </c>
      <c r="C26" s="26">
        <v>16055305</v>
      </c>
      <c r="D26" s="225" t="s">
        <v>1326</v>
      </c>
      <c r="E26" s="226" t="s">
        <v>173</v>
      </c>
      <c r="F26" s="227" t="s">
        <v>1808</v>
      </c>
      <c r="G26" s="86" t="s">
        <v>2613</v>
      </c>
      <c r="H26" s="26" t="s">
        <v>35</v>
      </c>
      <c r="I26" s="27" t="s">
        <v>39</v>
      </c>
      <c r="J26" s="27" t="s">
        <v>66</v>
      </c>
      <c r="K26" s="27" t="s">
        <v>1578</v>
      </c>
      <c r="L26" s="27" t="s">
        <v>1579</v>
      </c>
      <c r="M26" s="27" t="s">
        <v>50</v>
      </c>
      <c r="N26" s="27"/>
      <c r="O26" s="27" t="s">
        <v>2689</v>
      </c>
      <c r="P26" s="27" t="s">
        <v>713</v>
      </c>
      <c r="Q26" s="27" t="s">
        <v>596</v>
      </c>
      <c r="R26" s="27" t="s">
        <v>2690</v>
      </c>
      <c r="S26" s="228"/>
      <c r="T26" s="228"/>
      <c r="U26" s="229"/>
      <c r="V26" s="27"/>
      <c r="W26" s="27" t="s">
        <v>33</v>
      </c>
      <c r="X26" s="26" t="s">
        <v>490</v>
      </c>
      <c r="Y26" s="228"/>
      <c r="Z26" s="27"/>
      <c r="AA26" s="27"/>
      <c r="AB26" s="27"/>
      <c r="AC26" s="27"/>
      <c r="AD26" s="27"/>
      <c r="AE26" s="27"/>
      <c r="AF26" s="54" t="s">
        <v>2614</v>
      </c>
      <c r="AG26" s="231" t="s">
        <v>2615</v>
      </c>
      <c r="AH26" s="233"/>
      <c r="AI26" s="234"/>
      <c r="AJ26" s="232"/>
      <c r="AK26" s="232" t="str">
        <f>VLOOKUP(A26,'[1]DS full D4.2017'!$A$10:$Q$52,17,0)</f>
        <v>PGS.TS. Trần Anh Tài</v>
      </c>
    </row>
    <row r="27" spans="1:37" ht="87.75" customHeight="1" x14ac:dyDescent="0.25">
      <c r="A27" s="224" t="str">
        <f t="shared" si="0"/>
        <v>Doãn Kỳ Anh 25/10/1986</v>
      </c>
      <c r="B27" s="27">
        <v>21</v>
      </c>
      <c r="C27" s="26">
        <v>16055313</v>
      </c>
      <c r="D27" s="225" t="s">
        <v>2616</v>
      </c>
      <c r="E27" s="226" t="s">
        <v>70</v>
      </c>
      <c r="F27" s="227" t="s">
        <v>2691</v>
      </c>
      <c r="G27" s="86" t="s">
        <v>2617</v>
      </c>
      <c r="H27" s="26" t="s">
        <v>35</v>
      </c>
      <c r="I27" s="27" t="s">
        <v>34</v>
      </c>
      <c r="J27" s="27" t="s">
        <v>44</v>
      </c>
      <c r="K27" s="27" t="s">
        <v>1578</v>
      </c>
      <c r="L27" s="27" t="s">
        <v>477</v>
      </c>
      <c r="M27" s="27"/>
      <c r="N27" s="27"/>
      <c r="O27" s="27" t="s">
        <v>2692</v>
      </c>
      <c r="P27" s="27" t="s">
        <v>1640</v>
      </c>
      <c r="Q27" s="27" t="s">
        <v>1097</v>
      </c>
      <c r="R27" s="27" t="s">
        <v>2693</v>
      </c>
      <c r="S27" s="228"/>
      <c r="T27" s="228"/>
      <c r="U27" s="229"/>
      <c r="V27" s="27"/>
      <c r="W27" s="27" t="s">
        <v>33</v>
      </c>
      <c r="X27" s="26" t="s">
        <v>490</v>
      </c>
      <c r="Y27" s="228"/>
      <c r="Z27" s="27"/>
      <c r="AA27" s="27"/>
      <c r="AB27" s="27"/>
      <c r="AC27" s="27"/>
      <c r="AD27" s="27"/>
      <c r="AE27" s="27"/>
      <c r="AF27" s="54" t="s">
        <v>2618</v>
      </c>
      <c r="AG27" s="231" t="s">
        <v>2619</v>
      </c>
      <c r="AH27" s="233"/>
      <c r="AI27" s="234"/>
      <c r="AJ27" s="232"/>
      <c r="AK27" s="232" t="str">
        <f>VLOOKUP(A27,'[1]DS full D4.2017'!$A$10:$Q$52,17,0)</f>
        <v>GS.TS. Phan Huy Đường</v>
      </c>
    </row>
    <row r="28" spans="1:37" ht="91.5" customHeight="1" x14ac:dyDescent="0.25">
      <c r="A28" s="224" t="str">
        <f t="shared" si="0"/>
        <v>Phạm Hữu Quý 24/01/1991</v>
      </c>
      <c r="B28" s="27">
        <v>22</v>
      </c>
      <c r="C28" s="26">
        <v>16055179</v>
      </c>
      <c r="D28" s="225" t="s">
        <v>2620</v>
      </c>
      <c r="E28" s="226" t="s">
        <v>1434</v>
      </c>
      <c r="F28" s="227" t="s">
        <v>1907</v>
      </c>
      <c r="G28" s="86" t="s">
        <v>1435</v>
      </c>
      <c r="H28" s="26" t="s">
        <v>67</v>
      </c>
      <c r="I28" s="27" t="s">
        <v>34</v>
      </c>
      <c r="J28" s="27" t="s">
        <v>92</v>
      </c>
      <c r="K28" s="27" t="s">
        <v>476</v>
      </c>
      <c r="L28" s="27" t="s">
        <v>487</v>
      </c>
      <c r="M28" s="27" t="s">
        <v>41</v>
      </c>
      <c r="N28" s="27"/>
      <c r="O28" s="27" t="s">
        <v>1908</v>
      </c>
      <c r="P28" s="27" t="s">
        <v>925</v>
      </c>
      <c r="Q28" s="27" t="s">
        <v>319</v>
      </c>
      <c r="R28" s="27" t="s">
        <v>1909</v>
      </c>
      <c r="S28" s="228"/>
      <c r="T28" s="228"/>
      <c r="U28" s="229"/>
      <c r="V28" s="27"/>
      <c r="W28" s="27" t="s">
        <v>33</v>
      </c>
      <c r="X28" s="26" t="s">
        <v>649</v>
      </c>
      <c r="Y28" s="228"/>
      <c r="Z28" s="27"/>
      <c r="AA28" s="27"/>
      <c r="AB28" s="27"/>
      <c r="AC28" s="27"/>
      <c r="AD28" s="27"/>
      <c r="AE28" s="27"/>
      <c r="AF28" s="54" t="s">
        <v>1436</v>
      </c>
      <c r="AG28" s="231" t="s">
        <v>1437</v>
      </c>
      <c r="AH28" s="233"/>
      <c r="AI28" s="234"/>
      <c r="AJ28" s="232" t="s">
        <v>1168</v>
      </c>
      <c r="AK28" s="232" t="str">
        <f>VLOOKUP(A28,'[1]DS full D4.2017'!$A$10:$Q$52,17,0)</f>
        <v>PGS.TS. Lê Trung Thành</v>
      </c>
    </row>
    <row r="29" spans="1:37" ht="138" customHeight="1" x14ac:dyDescent="0.25">
      <c r="A29" s="224" t="str">
        <f t="shared" si="0"/>
        <v>Phạm Thị Lâm 28/08/1976</v>
      </c>
      <c r="B29" s="27">
        <v>23</v>
      </c>
      <c r="C29" s="26">
        <v>15055264</v>
      </c>
      <c r="D29" s="225" t="s">
        <v>72</v>
      </c>
      <c r="E29" s="226" t="s">
        <v>2621</v>
      </c>
      <c r="F29" s="227" t="s">
        <v>2622</v>
      </c>
      <c r="G29" s="86" t="s">
        <v>2623</v>
      </c>
      <c r="H29" s="26" t="s">
        <v>147</v>
      </c>
      <c r="I29" s="27" t="s">
        <v>39</v>
      </c>
      <c r="J29" s="27" t="s">
        <v>66</v>
      </c>
      <c r="K29" s="27" t="s">
        <v>55</v>
      </c>
      <c r="L29" s="27">
        <v>60340102</v>
      </c>
      <c r="M29" s="27" t="s">
        <v>40</v>
      </c>
      <c r="N29" s="27"/>
      <c r="O29" s="27" t="s">
        <v>2624</v>
      </c>
      <c r="P29" s="27" t="s">
        <v>2625</v>
      </c>
      <c r="Q29" s="27" t="s">
        <v>1441</v>
      </c>
      <c r="R29" s="27" t="s">
        <v>2626</v>
      </c>
      <c r="S29" s="228"/>
      <c r="T29" s="228"/>
      <c r="U29" s="229"/>
      <c r="V29" s="27"/>
      <c r="W29" s="27" t="s">
        <v>33</v>
      </c>
      <c r="X29" s="26" t="s">
        <v>60</v>
      </c>
      <c r="Y29" s="228"/>
      <c r="Z29" s="27"/>
      <c r="AA29" s="27"/>
      <c r="AB29" s="27"/>
      <c r="AC29" s="27"/>
      <c r="AD29" s="27"/>
      <c r="AE29" s="27"/>
      <c r="AF29" s="54">
        <v>912167467</v>
      </c>
      <c r="AG29" s="231" t="s">
        <v>2627</v>
      </c>
      <c r="AH29" s="233"/>
      <c r="AI29" s="234"/>
      <c r="AJ29" s="232">
        <f>5550*2</f>
        <v>11100</v>
      </c>
      <c r="AK29" s="232" t="str">
        <f>VLOOKUP(A29,'[1]DS full D4.2017'!$A$10:$Q$52,17,0)</f>
        <v>PGS.TS. Nguyễn Mạnh Tuân</v>
      </c>
    </row>
    <row r="30" spans="1:37" ht="81" customHeight="1" x14ac:dyDescent="0.25">
      <c r="A30" s="224" t="str">
        <f t="shared" si="0"/>
        <v>Phan Thị Hồng Nhung 03/09/1976</v>
      </c>
      <c r="B30" s="27">
        <v>24</v>
      </c>
      <c r="C30" s="26">
        <v>16055381</v>
      </c>
      <c r="D30" s="225" t="s">
        <v>2628</v>
      </c>
      <c r="E30" s="226" t="s">
        <v>122</v>
      </c>
      <c r="F30" s="227" t="s">
        <v>2694</v>
      </c>
      <c r="G30" s="86" t="s">
        <v>2629</v>
      </c>
      <c r="H30" s="26" t="s">
        <v>115</v>
      </c>
      <c r="I30" s="27" t="s">
        <v>39</v>
      </c>
      <c r="J30" s="27" t="s">
        <v>44</v>
      </c>
      <c r="K30" s="27" t="s">
        <v>1578</v>
      </c>
      <c r="L30" s="27" t="s">
        <v>477</v>
      </c>
      <c r="M30" s="27" t="s">
        <v>38</v>
      </c>
      <c r="N30" s="27"/>
      <c r="O30" s="27" t="s">
        <v>2695</v>
      </c>
      <c r="P30" s="27" t="s">
        <v>686</v>
      </c>
      <c r="Q30" s="27" t="s">
        <v>319</v>
      </c>
      <c r="R30" s="27" t="s">
        <v>2696</v>
      </c>
      <c r="S30" s="228"/>
      <c r="T30" s="228"/>
      <c r="U30" s="229"/>
      <c r="V30" s="27"/>
      <c r="W30" s="27" t="s">
        <v>33</v>
      </c>
      <c r="X30" s="26" t="s">
        <v>490</v>
      </c>
      <c r="Y30" s="228"/>
      <c r="Z30" s="27"/>
      <c r="AA30" s="27"/>
      <c r="AB30" s="27"/>
      <c r="AC30" s="27"/>
      <c r="AD30" s="27"/>
      <c r="AE30" s="27"/>
      <c r="AF30" s="54" t="s">
        <v>2630</v>
      </c>
      <c r="AG30" s="231" t="s">
        <v>2631</v>
      </c>
      <c r="AH30" s="233"/>
      <c r="AI30" s="234"/>
      <c r="AJ30" s="232"/>
      <c r="AK30" s="232" t="str">
        <f>VLOOKUP(A30,'[1]DS full D4.2017'!$A$10:$Q$52,17,0)</f>
        <v>PGS.TS. Trần Đức Hiệp</v>
      </c>
    </row>
    <row r="31" spans="1:37" ht="29.25" customHeight="1" x14ac:dyDescent="0.25">
      <c r="A31" s="19"/>
      <c r="B31" s="19" t="s">
        <v>2697</v>
      </c>
      <c r="C31" s="19"/>
      <c r="D31" s="246"/>
      <c r="E31" s="246"/>
      <c r="F31" s="19"/>
      <c r="G31" s="19"/>
      <c r="H31" s="19"/>
      <c r="I31" s="36"/>
      <c r="J31" s="19"/>
      <c r="K31" s="19"/>
      <c r="L31" s="19"/>
      <c r="M31" s="19"/>
      <c r="N31" s="19"/>
      <c r="O31" s="19"/>
      <c r="P31" s="19"/>
      <c r="Q31" s="19"/>
      <c r="R31" s="19"/>
      <c r="S31" s="22"/>
      <c r="T31" s="19"/>
      <c r="U31" s="19"/>
      <c r="V31" s="19"/>
      <c r="W31" s="19"/>
      <c r="X31" s="36"/>
      <c r="Y31" s="19"/>
      <c r="Z31" s="19"/>
      <c r="AA31" s="19"/>
      <c r="AB31" s="19"/>
      <c r="AC31" s="19"/>
      <c r="AD31" s="19"/>
      <c r="AE31" s="19"/>
      <c r="AF31" s="19"/>
      <c r="AG31" s="19"/>
      <c r="AH31" s="19"/>
      <c r="AI31" s="19"/>
      <c r="AJ31" s="50"/>
    </row>
  </sheetData>
  <mergeCells count="1">
    <mergeCell ref="B4:AF4"/>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7" r:id="rId11"/>
    <hyperlink ref="AG18" r:id="rId12"/>
    <hyperlink ref="AG19" r:id="rId13"/>
    <hyperlink ref="AG20" r:id="rId14"/>
    <hyperlink ref="AG21" r:id="rId15"/>
    <hyperlink ref="AG22" r:id="rId16"/>
    <hyperlink ref="AG23" r:id="rId17"/>
    <hyperlink ref="AG24" r:id="rId18"/>
    <hyperlink ref="AG25" r:id="rId19"/>
    <hyperlink ref="AG26" r:id="rId20"/>
    <hyperlink ref="AG27" r:id="rId21"/>
    <hyperlink ref="AG28" r:id="rId22"/>
    <hyperlink ref="AG29" r:id="rId23"/>
    <hyperlink ref="AG30" r:id="rId24"/>
  </hyperlinks>
  <pageMargins left="0.20866141699999999" right="0.20866141699999999" top="0.49803149600000002" bottom="0.49803149600000002" header="0" footer="0"/>
  <pageSetup paperSize="9" scale="65" orientation="portrait" r:id="rId25"/>
  <headerFooter>
    <oddFooter>&amp;CTrang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155"/>
  <sheetViews>
    <sheetView view="pageBreakPreview" topLeftCell="B1" zoomScale="55" zoomScaleNormal="55" zoomScaleSheetLayoutView="55" workbookViewId="0">
      <pane ySplit="6" topLeftCell="A154" activePane="bottomLeft" state="frozen"/>
      <selection activeCell="E1" sqref="E1"/>
      <selection pane="bottomLeft" activeCell="I162" sqref="I162"/>
    </sheetView>
  </sheetViews>
  <sheetFormatPr defaultRowHeight="15.75" x14ac:dyDescent="0.25"/>
  <cols>
    <col min="1" max="1" width="20.5703125" style="5" hidden="1" customWidth="1"/>
    <col min="2" max="2" width="10.28515625" style="5" customWidth="1"/>
    <col min="3" max="3" width="13.5703125" style="5" customWidth="1"/>
    <col min="4" max="4" width="17.7109375" style="59" customWidth="1"/>
    <col min="5" max="5" width="10.85546875" style="59" customWidth="1"/>
    <col min="6" max="6" width="21.42578125" style="5" hidden="1" customWidth="1"/>
    <col min="7" max="8" width="13.28515625" style="5" customWidth="1"/>
    <col min="9" max="9" width="11.140625" style="35" customWidth="1"/>
    <col min="10" max="10" width="14.5703125" style="5" customWidth="1"/>
    <col min="11" max="13" width="13.28515625" style="5" customWidth="1"/>
    <col min="14" max="14" width="13.28515625" style="5" hidden="1" customWidth="1"/>
    <col min="15" max="15" width="31.7109375" style="4" customWidth="1"/>
    <col min="16" max="17" width="14" style="5" customWidth="1"/>
    <col min="18" max="18" width="16.28515625" style="5" customWidth="1"/>
    <col min="19" max="19" width="10.85546875" style="18" hidden="1" customWidth="1"/>
    <col min="20" max="22" width="10.85546875" style="5" hidden="1" customWidth="1"/>
    <col min="23" max="23" width="10.7109375" style="5" customWidth="1"/>
    <col min="24" max="24" width="20.42578125"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5" width="9.140625" style="5" hidden="1" customWidth="1"/>
    <col min="36" max="36" width="15.7109375" style="74" customWidth="1"/>
    <col min="37" max="16384" width="9.140625" style="5"/>
  </cols>
  <sheetData>
    <row r="1" spans="1:42" ht="20.25" customHeight="1" x14ac:dyDescent="0.25">
      <c r="B1" s="19" t="s">
        <v>10</v>
      </c>
      <c r="D1" s="17"/>
      <c r="E1" s="17"/>
    </row>
    <row r="2" spans="1:42" ht="19.5" customHeight="1" x14ac:dyDescent="0.25">
      <c r="B2" s="29" t="s">
        <v>9</v>
      </c>
      <c r="D2" s="17"/>
      <c r="E2" s="17"/>
    </row>
    <row r="3" spans="1:42" ht="21.75" customHeight="1" x14ac:dyDescent="0.25">
      <c r="D3" s="17"/>
      <c r="E3" s="17"/>
    </row>
    <row r="4" spans="1:42" s="19" customFormat="1" ht="51.75" customHeight="1" x14ac:dyDescent="0.3">
      <c r="B4" s="290" t="s">
        <v>1130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J4" s="75"/>
    </row>
    <row r="5" spans="1:42" s="19" customFormat="1" ht="17.25" customHeight="1" x14ac:dyDescent="0.3">
      <c r="B5" s="20"/>
      <c r="D5" s="21"/>
      <c r="E5" s="21"/>
      <c r="I5" s="36"/>
      <c r="O5" s="4"/>
      <c r="S5" s="22"/>
      <c r="AJ5" s="75"/>
    </row>
    <row r="6" spans="1:42" s="19" customFormat="1" ht="144" customHeight="1" x14ac:dyDescent="0.25">
      <c r="B6" s="30" t="s">
        <v>57</v>
      </c>
      <c r="C6" s="30" t="s">
        <v>12</v>
      </c>
      <c r="D6" s="55" t="s">
        <v>11</v>
      </c>
      <c r="E6" s="56"/>
      <c r="F6" s="55" t="s">
        <v>11</v>
      </c>
      <c r="G6" s="30"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28"/>
      <c r="AL6" s="28"/>
      <c r="AM6" s="28"/>
      <c r="AN6" s="28"/>
      <c r="AO6" s="28"/>
      <c r="AP6" s="28"/>
    </row>
    <row r="7" spans="1:42" ht="92.25" customHeight="1" x14ac:dyDescent="0.25">
      <c r="A7" s="24" t="str">
        <f t="shared" ref="A7:A70" si="0">TRIM(F7)&amp;" "&amp;TRIM(G7)</f>
        <v>Lê Thành Long 17/03/1993</v>
      </c>
      <c r="B7" s="27">
        <v>1</v>
      </c>
      <c r="C7" s="26">
        <v>16055262</v>
      </c>
      <c r="D7" s="6" t="s">
        <v>1051</v>
      </c>
      <c r="E7" s="7" t="s">
        <v>104</v>
      </c>
      <c r="F7" s="24" t="s">
        <v>1582</v>
      </c>
      <c r="G7" s="2" t="s">
        <v>1052</v>
      </c>
      <c r="H7" s="26" t="s">
        <v>218</v>
      </c>
      <c r="I7" s="27" t="s">
        <v>34</v>
      </c>
      <c r="J7" s="27" t="s">
        <v>66</v>
      </c>
      <c r="K7" s="27" t="s">
        <v>1578</v>
      </c>
      <c r="L7" s="27" t="s">
        <v>1579</v>
      </c>
      <c r="M7" s="3"/>
      <c r="N7" s="3"/>
      <c r="O7" s="27" t="s">
        <v>1583</v>
      </c>
      <c r="P7" s="27" t="s">
        <v>1584</v>
      </c>
      <c r="Q7" s="27" t="s">
        <v>319</v>
      </c>
      <c r="R7" s="27" t="s">
        <v>1585</v>
      </c>
      <c r="S7" s="8"/>
      <c r="T7" s="8"/>
      <c r="U7" s="9"/>
      <c r="V7" s="34"/>
      <c r="W7" s="3" t="s">
        <v>33</v>
      </c>
      <c r="X7" s="26" t="s">
        <v>490</v>
      </c>
      <c r="Y7" s="8"/>
      <c r="Z7" s="3"/>
      <c r="AA7" s="3"/>
      <c r="AB7" s="3"/>
      <c r="AC7" s="3"/>
      <c r="AD7" s="3"/>
      <c r="AE7" s="3"/>
      <c r="AF7" s="2" t="s">
        <v>1114</v>
      </c>
      <c r="AG7" s="1" t="s">
        <v>1115</v>
      </c>
      <c r="AH7" s="3"/>
      <c r="AI7" s="3"/>
      <c r="AJ7" s="76"/>
    </row>
    <row r="8" spans="1:42" ht="92.25" customHeight="1" x14ac:dyDescent="0.25">
      <c r="A8" s="24" t="str">
        <f t="shared" si="0"/>
        <v>Nguyễn Thị Lương 27/10/1986</v>
      </c>
      <c r="B8" s="27">
        <v>2</v>
      </c>
      <c r="C8" s="26">
        <v>16055367</v>
      </c>
      <c r="D8" s="6" t="s">
        <v>45</v>
      </c>
      <c r="E8" s="7" t="s">
        <v>102</v>
      </c>
      <c r="F8" s="24" t="s">
        <v>1586</v>
      </c>
      <c r="G8" s="2" t="s">
        <v>1053</v>
      </c>
      <c r="H8" s="26" t="s">
        <v>52</v>
      </c>
      <c r="I8" s="27" t="s">
        <v>39</v>
      </c>
      <c r="J8" s="27" t="s">
        <v>44</v>
      </c>
      <c r="K8" s="27" t="s">
        <v>1578</v>
      </c>
      <c r="L8" s="27" t="s">
        <v>477</v>
      </c>
      <c r="M8" s="3"/>
      <c r="N8" s="3"/>
      <c r="O8" s="27" t="s">
        <v>1587</v>
      </c>
      <c r="P8" s="27" t="s">
        <v>910</v>
      </c>
      <c r="Q8" s="27" t="s">
        <v>377</v>
      </c>
      <c r="R8" s="27" t="s">
        <v>1588</v>
      </c>
      <c r="S8" s="8"/>
      <c r="T8" s="8"/>
      <c r="U8" s="9"/>
      <c r="V8" s="34"/>
      <c r="W8" s="3" t="s">
        <v>33</v>
      </c>
      <c r="X8" s="26" t="s">
        <v>490</v>
      </c>
      <c r="Y8" s="8"/>
      <c r="Z8" s="3"/>
      <c r="AA8" s="3"/>
      <c r="AB8" s="3"/>
      <c r="AC8" s="3"/>
      <c r="AD8" s="3"/>
      <c r="AE8" s="3"/>
      <c r="AF8" s="2" t="s">
        <v>1112</v>
      </c>
      <c r="AG8" s="1" t="s">
        <v>1113</v>
      </c>
      <c r="AH8" s="3"/>
      <c r="AI8" s="3"/>
      <c r="AJ8" s="76"/>
    </row>
    <row r="9" spans="1:42" s="33" customFormat="1" ht="99" customHeight="1" x14ac:dyDescent="0.25">
      <c r="A9" s="24" t="str">
        <f t="shared" si="0"/>
        <v>Nguyễn Văn Cảnh 08/02/1986</v>
      </c>
      <c r="B9" s="27">
        <v>3</v>
      </c>
      <c r="C9" s="26">
        <v>15055218</v>
      </c>
      <c r="D9" s="6" t="s">
        <v>171</v>
      </c>
      <c r="E9" s="7" t="s">
        <v>1054</v>
      </c>
      <c r="F9" s="24" t="s">
        <v>1056</v>
      </c>
      <c r="G9" s="2" t="s">
        <v>1055</v>
      </c>
      <c r="H9" s="26" t="s">
        <v>67</v>
      </c>
      <c r="I9" s="27" t="s">
        <v>34</v>
      </c>
      <c r="J9" s="27" t="s">
        <v>66</v>
      </c>
      <c r="K9" s="27" t="s">
        <v>55</v>
      </c>
      <c r="L9" s="27">
        <v>60340102</v>
      </c>
      <c r="M9" s="3" t="s">
        <v>49</v>
      </c>
      <c r="N9" s="3"/>
      <c r="O9" s="27" t="s">
        <v>1057</v>
      </c>
      <c r="P9" s="27" t="s">
        <v>1058</v>
      </c>
      <c r="Q9" s="27" t="s">
        <v>1059</v>
      </c>
      <c r="R9" s="27" t="s">
        <v>1060</v>
      </c>
      <c r="S9" s="8"/>
      <c r="T9" s="8"/>
      <c r="U9" s="9"/>
      <c r="V9" s="3"/>
      <c r="W9" s="3" t="s">
        <v>47</v>
      </c>
      <c r="X9" s="26" t="s">
        <v>60</v>
      </c>
      <c r="Y9" s="8"/>
      <c r="Z9" s="3"/>
      <c r="AA9" s="3"/>
      <c r="AB9" s="3"/>
      <c r="AC9" s="3"/>
      <c r="AD9" s="3"/>
      <c r="AE9" s="3"/>
      <c r="AF9" s="2" t="s">
        <v>1061</v>
      </c>
      <c r="AG9" s="1" t="s">
        <v>1062</v>
      </c>
      <c r="AH9" s="3"/>
      <c r="AI9" s="3"/>
      <c r="AJ9" s="76">
        <v>11.1</v>
      </c>
    </row>
    <row r="10" spans="1:42" ht="87" customHeight="1" x14ac:dyDescent="0.25">
      <c r="A10" s="24" t="str">
        <f t="shared" si="0"/>
        <v>Vũ Thị Phương Anh 28/05/1993</v>
      </c>
      <c r="B10" s="27">
        <v>4</v>
      </c>
      <c r="C10" s="26" t="e">
        <v>#N/A</v>
      </c>
      <c r="D10" s="6" t="s">
        <v>182</v>
      </c>
      <c r="E10" s="7" t="s">
        <v>70</v>
      </c>
      <c r="F10" s="24" t="s">
        <v>1589</v>
      </c>
      <c r="G10" s="2" t="s">
        <v>183</v>
      </c>
      <c r="H10" s="26" t="s">
        <v>78</v>
      </c>
      <c r="I10" s="27" t="s">
        <v>39</v>
      </c>
      <c r="J10" s="27" t="s">
        <v>74</v>
      </c>
      <c r="K10" s="27" t="s">
        <v>55</v>
      </c>
      <c r="L10" s="27" t="e">
        <v>#N/A</v>
      </c>
      <c r="M10" s="3" t="s">
        <v>351</v>
      </c>
      <c r="N10" s="3"/>
      <c r="O10" s="27" t="s">
        <v>1063</v>
      </c>
      <c r="P10" s="27" t="s">
        <v>1064</v>
      </c>
      <c r="Q10" s="27" t="s">
        <v>377</v>
      </c>
      <c r="R10" s="27" t="s">
        <v>1065</v>
      </c>
      <c r="S10" s="8"/>
      <c r="T10" s="8"/>
      <c r="U10" s="9"/>
      <c r="V10" s="3"/>
      <c r="W10" s="3" t="s">
        <v>33</v>
      </c>
      <c r="X10" s="26" t="s">
        <v>60</v>
      </c>
      <c r="Y10" s="8"/>
      <c r="Z10" s="3"/>
      <c r="AA10" s="3"/>
      <c r="AB10" s="3"/>
      <c r="AC10" s="3"/>
      <c r="AD10" s="3"/>
      <c r="AE10" s="3"/>
      <c r="AF10" s="2" t="s">
        <v>1066</v>
      </c>
      <c r="AG10" s="1" t="s">
        <v>1067</v>
      </c>
      <c r="AH10" s="3"/>
      <c r="AI10" s="3"/>
      <c r="AJ10" s="76">
        <v>11.1</v>
      </c>
    </row>
    <row r="11" spans="1:42" ht="93" customHeight="1" x14ac:dyDescent="0.25">
      <c r="A11" s="24" t="str">
        <f t="shared" si="0"/>
        <v>Nguyễn Thị Khánh Huyền 02/09/1990</v>
      </c>
      <c r="B11" s="27">
        <v>5</v>
      </c>
      <c r="C11" s="26">
        <v>16055253</v>
      </c>
      <c r="D11" s="6" t="s">
        <v>1068</v>
      </c>
      <c r="E11" s="7" t="s">
        <v>68</v>
      </c>
      <c r="F11" s="24" t="s">
        <v>1590</v>
      </c>
      <c r="G11" s="2" t="s">
        <v>1069</v>
      </c>
      <c r="H11" s="26" t="s">
        <v>35</v>
      </c>
      <c r="I11" s="27" t="s">
        <v>39</v>
      </c>
      <c r="J11" s="27" t="s">
        <v>66</v>
      </c>
      <c r="K11" s="27" t="s">
        <v>1578</v>
      </c>
      <c r="L11" s="27" t="s">
        <v>1579</v>
      </c>
      <c r="M11" s="3" t="s">
        <v>49</v>
      </c>
      <c r="N11" s="3"/>
      <c r="O11" s="27" t="s">
        <v>1591</v>
      </c>
      <c r="P11" s="27" t="s">
        <v>1592</v>
      </c>
      <c r="Q11" s="27" t="s">
        <v>1593</v>
      </c>
      <c r="R11" s="27" t="s">
        <v>1594</v>
      </c>
      <c r="S11" s="8"/>
      <c r="T11" s="8"/>
      <c r="U11" s="9"/>
      <c r="V11" s="3"/>
      <c r="W11" s="3" t="s">
        <v>33</v>
      </c>
      <c r="X11" s="26" t="s">
        <v>490</v>
      </c>
      <c r="Y11" s="8"/>
      <c r="Z11" s="3"/>
      <c r="AA11" s="3"/>
      <c r="AB11" s="3"/>
      <c r="AC11" s="3"/>
      <c r="AD11" s="3"/>
      <c r="AE11" s="3"/>
      <c r="AF11" s="2" t="s">
        <v>1070</v>
      </c>
      <c r="AG11" s="1" t="s">
        <v>1071</v>
      </c>
      <c r="AH11" s="3"/>
      <c r="AI11" s="3"/>
      <c r="AJ11" s="76"/>
    </row>
    <row r="12" spans="1:42" ht="69" customHeight="1" x14ac:dyDescent="0.25">
      <c r="A12" s="24" t="str">
        <f t="shared" si="0"/>
        <v>Phùng Ngọc Đức 11/09/1989</v>
      </c>
      <c r="B12" s="27">
        <v>6</v>
      </c>
      <c r="C12" s="26">
        <v>16055439</v>
      </c>
      <c r="D12" s="6" t="s">
        <v>1072</v>
      </c>
      <c r="E12" s="7" t="s">
        <v>76</v>
      </c>
      <c r="F12" s="24" t="s">
        <v>1595</v>
      </c>
      <c r="G12" s="2" t="s">
        <v>1073</v>
      </c>
      <c r="H12" s="26" t="s">
        <v>214</v>
      </c>
      <c r="I12" s="27" t="s">
        <v>34</v>
      </c>
      <c r="J12" s="27" t="s">
        <v>92</v>
      </c>
      <c r="K12" s="27" t="s">
        <v>1578</v>
      </c>
      <c r="L12" s="27" t="s">
        <v>487</v>
      </c>
      <c r="M12" s="3" t="s">
        <v>1074</v>
      </c>
      <c r="N12" s="3"/>
      <c r="O12" s="27" t="s">
        <v>1596</v>
      </c>
      <c r="P12" s="27" t="s">
        <v>447</v>
      </c>
      <c r="Q12" s="27" t="s">
        <v>319</v>
      </c>
      <c r="R12" s="27" t="s">
        <v>1597</v>
      </c>
      <c r="S12" s="8"/>
      <c r="T12" s="8"/>
      <c r="U12" s="9"/>
      <c r="V12" s="3"/>
      <c r="W12" s="3" t="s">
        <v>33</v>
      </c>
      <c r="X12" s="26" t="s">
        <v>490</v>
      </c>
      <c r="Y12" s="8"/>
      <c r="Z12" s="3"/>
      <c r="AA12" s="3"/>
      <c r="AB12" s="3"/>
      <c r="AC12" s="3"/>
      <c r="AD12" s="3"/>
      <c r="AE12" s="3"/>
      <c r="AF12" s="2" t="s">
        <v>1075</v>
      </c>
      <c r="AG12" s="1" t="s">
        <v>1076</v>
      </c>
      <c r="AH12" s="39"/>
      <c r="AI12" s="40"/>
      <c r="AJ12" s="77"/>
    </row>
    <row r="13" spans="1:42" ht="75" customHeight="1" x14ac:dyDescent="0.25">
      <c r="A13" s="24" t="str">
        <f t="shared" si="0"/>
        <v>Vũ Diệu Huyền 01/08/1981</v>
      </c>
      <c r="B13" s="27">
        <v>7</v>
      </c>
      <c r="C13" s="26">
        <v>16055353</v>
      </c>
      <c r="D13" s="6" t="s">
        <v>1077</v>
      </c>
      <c r="E13" s="7" t="s">
        <v>68</v>
      </c>
      <c r="F13" s="24" t="s">
        <v>1598</v>
      </c>
      <c r="G13" s="2" t="s">
        <v>1078</v>
      </c>
      <c r="H13" s="26" t="s">
        <v>35</v>
      </c>
      <c r="I13" s="27" t="s">
        <v>39</v>
      </c>
      <c r="J13" s="27" t="s">
        <v>44</v>
      </c>
      <c r="K13" s="27" t="s">
        <v>1578</v>
      </c>
      <c r="L13" s="27" t="s">
        <v>477</v>
      </c>
      <c r="M13" s="3" t="s">
        <v>379</v>
      </c>
      <c r="N13" s="3"/>
      <c r="O13" s="27" t="s">
        <v>1599</v>
      </c>
      <c r="P13" s="27" t="s">
        <v>696</v>
      </c>
      <c r="Q13" s="27" t="s">
        <v>377</v>
      </c>
      <c r="R13" s="27" t="s">
        <v>1600</v>
      </c>
      <c r="S13" s="8"/>
      <c r="T13" s="8"/>
      <c r="U13" s="9"/>
      <c r="V13" s="3"/>
      <c r="W13" s="3" t="s">
        <v>33</v>
      </c>
      <c r="X13" s="26" t="s">
        <v>490</v>
      </c>
      <c r="Y13" s="8"/>
      <c r="Z13" s="3"/>
      <c r="AA13" s="3"/>
      <c r="AB13" s="3"/>
      <c r="AC13" s="3"/>
      <c r="AD13" s="3"/>
      <c r="AE13" s="3"/>
      <c r="AF13" s="2" t="s">
        <v>1079</v>
      </c>
      <c r="AG13" s="1" t="s">
        <v>1080</v>
      </c>
      <c r="AH13" s="39"/>
      <c r="AI13" s="40"/>
      <c r="AJ13" s="77"/>
    </row>
    <row r="14" spans="1:42" ht="81" customHeight="1" x14ac:dyDescent="0.25">
      <c r="A14" s="24" t="str">
        <f t="shared" si="0"/>
        <v>Nguyễn Thị Thu Hiền 22/09/1984</v>
      </c>
      <c r="B14" s="27">
        <v>8</v>
      </c>
      <c r="C14" s="26">
        <v>16055347</v>
      </c>
      <c r="D14" s="52" t="s">
        <v>87</v>
      </c>
      <c r="E14" s="53" t="s">
        <v>135</v>
      </c>
      <c r="F14" s="24" t="s">
        <v>755</v>
      </c>
      <c r="G14" s="54" t="s">
        <v>1081</v>
      </c>
      <c r="H14" s="26" t="s">
        <v>35</v>
      </c>
      <c r="I14" s="27" t="s">
        <v>39</v>
      </c>
      <c r="J14" s="27" t="s">
        <v>44</v>
      </c>
      <c r="K14" s="27" t="s">
        <v>1578</v>
      </c>
      <c r="L14" s="27" t="s">
        <v>477</v>
      </c>
      <c r="M14" s="3" t="s">
        <v>379</v>
      </c>
      <c r="N14" s="3"/>
      <c r="O14" s="27" t="s">
        <v>1601</v>
      </c>
      <c r="P14" s="27" t="s">
        <v>696</v>
      </c>
      <c r="Q14" s="27" t="s">
        <v>377</v>
      </c>
      <c r="R14" s="27" t="s">
        <v>1602</v>
      </c>
      <c r="S14" s="8"/>
      <c r="T14" s="8"/>
      <c r="U14" s="9"/>
      <c r="V14" s="3"/>
      <c r="W14" s="3" t="s">
        <v>33</v>
      </c>
      <c r="X14" s="26" t="s">
        <v>490</v>
      </c>
      <c r="Y14" s="8"/>
      <c r="Z14" s="3"/>
      <c r="AA14" s="3"/>
      <c r="AB14" s="3"/>
      <c r="AC14" s="3"/>
      <c r="AD14" s="3"/>
      <c r="AE14" s="3"/>
      <c r="AF14" s="2" t="s">
        <v>1082</v>
      </c>
      <c r="AG14" s="1" t="s">
        <v>1083</v>
      </c>
      <c r="AH14" s="39"/>
      <c r="AI14" s="40"/>
      <c r="AJ14" s="77"/>
    </row>
    <row r="15" spans="1:42" ht="91.5" customHeight="1" x14ac:dyDescent="0.25">
      <c r="A15" s="24" t="str">
        <f t="shared" si="0"/>
        <v>Nguyễn Đức Ngọc 12/12/1990</v>
      </c>
      <c r="B15" s="27">
        <v>9</v>
      </c>
      <c r="C15" s="26">
        <v>16055380</v>
      </c>
      <c r="D15" s="6" t="s">
        <v>112</v>
      </c>
      <c r="E15" s="7" t="s">
        <v>166</v>
      </c>
      <c r="F15" s="24" t="s">
        <v>1603</v>
      </c>
      <c r="G15" s="2" t="s">
        <v>1084</v>
      </c>
      <c r="H15" s="26" t="s">
        <v>204</v>
      </c>
      <c r="I15" s="27" t="s">
        <v>34</v>
      </c>
      <c r="J15" s="27" t="s">
        <v>44</v>
      </c>
      <c r="K15" s="27" t="s">
        <v>1578</v>
      </c>
      <c r="L15" s="27" t="s">
        <v>477</v>
      </c>
      <c r="M15" s="3" t="s">
        <v>379</v>
      </c>
      <c r="N15" s="3"/>
      <c r="O15" s="27" t="s">
        <v>1604</v>
      </c>
      <c r="P15" s="27" t="s">
        <v>1605</v>
      </c>
      <c r="Q15" s="27" t="s">
        <v>377</v>
      </c>
      <c r="R15" s="27" t="s">
        <v>1606</v>
      </c>
      <c r="S15" s="8"/>
      <c r="T15" s="8"/>
      <c r="U15" s="9"/>
      <c r="V15" s="3"/>
      <c r="W15" s="3" t="s">
        <v>33</v>
      </c>
      <c r="X15" s="26" t="s">
        <v>490</v>
      </c>
      <c r="Y15" s="8"/>
      <c r="Z15" s="3"/>
      <c r="AA15" s="3"/>
      <c r="AB15" s="3"/>
      <c r="AC15" s="3"/>
      <c r="AD15" s="3"/>
      <c r="AE15" s="3"/>
      <c r="AF15" s="2" t="s">
        <v>1085</v>
      </c>
      <c r="AG15" s="1" t="s">
        <v>1086</v>
      </c>
      <c r="AH15" s="39"/>
      <c r="AI15" s="40"/>
      <c r="AJ15" s="77"/>
    </row>
    <row r="16" spans="1:42" ht="114" customHeight="1" x14ac:dyDescent="0.25">
      <c r="A16" s="24" t="str">
        <f t="shared" si="0"/>
        <v>Nguyễn Chí Tuân 13/01/1982</v>
      </c>
      <c r="B16" s="27">
        <v>10</v>
      </c>
      <c r="C16" s="26">
        <v>16055195</v>
      </c>
      <c r="D16" s="6" t="s">
        <v>546</v>
      </c>
      <c r="E16" s="7" t="s">
        <v>106</v>
      </c>
      <c r="F16" s="24" t="s">
        <v>1607</v>
      </c>
      <c r="G16" s="71" t="s">
        <v>1087</v>
      </c>
      <c r="H16" s="26" t="s">
        <v>52</v>
      </c>
      <c r="I16" s="27" t="s">
        <v>34</v>
      </c>
      <c r="J16" s="27" t="s">
        <v>92</v>
      </c>
      <c r="K16" s="27" t="s">
        <v>476</v>
      </c>
      <c r="L16" s="27" t="s">
        <v>487</v>
      </c>
      <c r="M16" s="3" t="s">
        <v>41</v>
      </c>
      <c r="N16" s="3"/>
      <c r="O16" s="27" t="s">
        <v>1608</v>
      </c>
      <c r="P16" s="27" t="s">
        <v>1609</v>
      </c>
      <c r="Q16" s="27" t="s">
        <v>319</v>
      </c>
      <c r="R16" s="27" t="s">
        <v>1610</v>
      </c>
      <c r="S16" s="8"/>
      <c r="T16" s="8"/>
      <c r="U16" s="9"/>
      <c r="V16" s="3"/>
      <c r="W16" s="3" t="s">
        <v>33</v>
      </c>
      <c r="X16" s="26" t="s">
        <v>649</v>
      </c>
      <c r="Y16" s="8"/>
      <c r="Z16" s="3"/>
      <c r="AA16" s="3"/>
      <c r="AB16" s="3"/>
      <c r="AC16" s="3"/>
      <c r="AD16" s="3"/>
      <c r="AE16" s="3"/>
      <c r="AF16" s="2" t="s">
        <v>1088</v>
      </c>
      <c r="AG16" s="1" t="s">
        <v>1089</v>
      </c>
      <c r="AH16" s="39"/>
      <c r="AI16" s="40"/>
      <c r="AJ16" s="77"/>
    </row>
    <row r="17" spans="1:37" ht="66" customHeight="1" x14ac:dyDescent="0.25">
      <c r="A17" s="24" t="str">
        <f t="shared" si="0"/>
        <v>Nguyễn Thị Thanh Hải 28/03/1979</v>
      </c>
      <c r="B17" s="27">
        <v>11</v>
      </c>
      <c r="C17" s="26">
        <v>16055445</v>
      </c>
      <c r="D17" s="6" t="s">
        <v>127</v>
      </c>
      <c r="E17" s="7" t="s">
        <v>116</v>
      </c>
      <c r="F17" s="24" t="s">
        <v>1611</v>
      </c>
      <c r="G17" s="2" t="s">
        <v>1090</v>
      </c>
      <c r="H17" s="26" t="s">
        <v>142</v>
      </c>
      <c r="I17" s="27" t="s">
        <v>39</v>
      </c>
      <c r="J17" s="27" t="s">
        <v>92</v>
      </c>
      <c r="K17" s="27" t="s">
        <v>1578</v>
      </c>
      <c r="L17" s="27" t="s">
        <v>487</v>
      </c>
      <c r="M17" s="3" t="s">
        <v>1074</v>
      </c>
      <c r="N17" s="3"/>
      <c r="O17" s="27" t="s">
        <v>1612</v>
      </c>
      <c r="P17" s="27" t="s">
        <v>1613</v>
      </c>
      <c r="Q17" s="27" t="s">
        <v>778</v>
      </c>
      <c r="R17" s="27" t="s">
        <v>1614</v>
      </c>
      <c r="S17" s="8"/>
      <c r="T17" s="8"/>
      <c r="U17" s="9"/>
      <c r="V17" s="3"/>
      <c r="W17" s="3" t="s">
        <v>33</v>
      </c>
      <c r="X17" s="26" t="s">
        <v>490</v>
      </c>
      <c r="Y17" s="8"/>
      <c r="Z17" s="3"/>
      <c r="AA17" s="3"/>
      <c r="AB17" s="3"/>
      <c r="AC17" s="3"/>
      <c r="AD17" s="3"/>
      <c r="AE17" s="3"/>
      <c r="AF17" s="2" t="s">
        <v>1091</v>
      </c>
      <c r="AG17" s="1" t="s">
        <v>1092</v>
      </c>
      <c r="AH17" s="39"/>
      <c r="AI17" s="40"/>
      <c r="AJ17" s="77"/>
    </row>
    <row r="18" spans="1:37" ht="93" customHeight="1" x14ac:dyDescent="0.25">
      <c r="A18" s="24" t="str">
        <f t="shared" si="0"/>
        <v>Phạm Trung Kiên 21/09/1984</v>
      </c>
      <c r="B18" s="27">
        <v>12</v>
      </c>
      <c r="C18" s="26">
        <v>15055262</v>
      </c>
      <c r="D18" s="6" t="s">
        <v>1093</v>
      </c>
      <c r="E18" s="7" t="s">
        <v>88</v>
      </c>
      <c r="F18" s="24" t="s">
        <v>1094</v>
      </c>
      <c r="G18" s="2" t="s">
        <v>1095</v>
      </c>
      <c r="H18" s="26" t="s">
        <v>35</v>
      </c>
      <c r="I18" s="27" t="s">
        <v>34</v>
      </c>
      <c r="J18" s="27" t="s">
        <v>66</v>
      </c>
      <c r="K18" s="27" t="s">
        <v>55</v>
      </c>
      <c r="L18" s="27">
        <v>60340102</v>
      </c>
      <c r="M18" s="3" t="s">
        <v>49</v>
      </c>
      <c r="N18" s="3"/>
      <c r="O18" s="27" t="s">
        <v>1096</v>
      </c>
      <c r="P18" s="27" t="s">
        <v>841</v>
      </c>
      <c r="Q18" s="27" t="s">
        <v>1097</v>
      </c>
      <c r="R18" s="27" t="s">
        <v>1098</v>
      </c>
      <c r="S18" s="8"/>
      <c r="T18" s="8"/>
      <c r="U18" s="9"/>
      <c r="V18" s="3"/>
      <c r="W18" s="3" t="s">
        <v>33</v>
      </c>
      <c r="X18" s="26" t="s">
        <v>60</v>
      </c>
      <c r="Y18" s="8"/>
      <c r="Z18" s="3"/>
      <c r="AA18" s="3"/>
      <c r="AB18" s="3"/>
      <c r="AC18" s="3"/>
      <c r="AD18" s="3"/>
      <c r="AE18" s="3"/>
      <c r="AF18" s="2" t="s">
        <v>1099</v>
      </c>
      <c r="AG18" s="1" t="s">
        <v>1100</v>
      </c>
      <c r="AH18" s="39"/>
      <c r="AI18" s="40"/>
      <c r="AJ18" s="76">
        <v>11.1</v>
      </c>
    </row>
    <row r="19" spans="1:37" ht="85.5" customHeight="1" x14ac:dyDescent="0.25">
      <c r="A19" s="24" t="str">
        <f t="shared" si="0"/>
        <v>Phạm Thị Lan Phương 28/11/1987</v>
      </c>
      <c r="B19" s="27">
        <v>13</v>
      </c>
      <c r="C19" s="26">
        <v>16055176</v>
      </c>
      <c r="D19" s="6" t="s">
        <v>1101</v>
      </c>
      <c r="E19" s="7" t="s">
        <v>62</v>
      </c>
      <c r="F19" s="24" t="s">
        <v>1615</v>
      </c>
      <c r="G19" s="2" t="s">
        <v>1102</v>
      </c>
      <c r="H19" s="26" t="s">
        <v>224</v>
      </c>
      <c r="I19" s="27" t="s">
        <v>39</v>
      </c>
      <c r="J19" s="27" t="s">
        <v>92</v>
      </c>
      <c r="K19" s="27" t="s">
        <v>476</v>
      </c>
      <c r="L19" s="27" t="s">
        <v>487</v>
      </c>
      <c r="M19" s="3"/>
      <c r="N19" s="3"/>
      <c r="O19" s="27" t="s">
        <v>1616</v>
      </c>
      <c r="P19" s="27" t="s">
        <v>1617</v>
      </c>
      <c r="Q19" s="27" t="s">
        <v>319</v>
      </c>
      <c r="R19" s="27" t="s">
        <v>1618</v>
      </c>
      <c r="S19" s="8"/>
      <c r="T19" s="8"/>
      <c r="U19" s="9"/>
      <c r="V19" s="3"/>
      <c r="W19" s="3" t="s">
        <v>33</v>
      </c>
      <c r="X19" s="26" t="s">
        <v>649</v>
      </c>
      <c r="Y19" s="8"/>
      <c r="Z19" s="3"/>
      <c r="AA19" s="3"/>
      <c r="AB19" s="3"/>
      <c r="AC19" s="3"/>
      <c r="AD19" s="3"/>
      <c r="AE19" s="3"/>
      <c r="AF19" s="2" t="s">
        <v>1107</v>
      </c>
      <c r="AG19" s="1" t="s">
        <v>1108</v>
      </c>
      <c r="AH19" s="39"/>
      <c r="AI19" s="40"/>
      <c r="AJ19" s="77"/>
    </row>
    <row r="20" spans="1:37" ht="84.75" customHeight="1" x14ac:dyDescent="0.25">
      <c r="A20" s="24" t="str">
        <f t="shared" si="0"/>
        <v>Hà Thị Thanh Hương 31/03/1976</v>
      </c>
      <c r="B20" s="27">
        <v>14</v>
      </c>
      <c r="C20" s="26">
        <v>16055359</v>
      </c>
      <c r="D20" s="6" t="s">
        <v>1103</v>
      </c>
      <c r="E20" s="7" t="s">
        <v>42</v>
      </c>
      <c r="F20" s="24" t="s">
        <v>1619</v>
      </c>
      <c r="G20" s="2" t="s">
        <v>1104</v>
      </c>
      <c r="H20" s="26" t="s">
        <v>142</v>
      </c>
      <c r="I20" s="27" t="s">
        <v>39</v>
      </c>
      <c r="J20" s="27" t="s">
        <v>44</v>
      </c>
      <c r="K20" s="27" t="s">
        <v>1578</v>
      </c>
      <c r="L20" s="27" t="s">
        <v>477</v>
      </c>
      <c r="M20" s="3" t="s">
        <v>379</v>
      </c>
      <c r="N20" s="3"/>
      <c r="O20" s="27" t="s">
        <v>1620</v>
      </c>
      <c r="P20" s="27" t="s">
        <v>1621</v>
      </c>
      <c r="Q20" s="27" t="s">
        <v>377</v>
      </c>
      <c r="R20" s="27" t="s">
        <v>1622</v>
      </c>
      <c r="S20" s="8"/>
      <c r="T20" s="8"/>
      <c r="U20" s="9"/>
      <c r="V20" s="3"/>
      <c r="W20" s="3" t="s">
        <v>33</v>
      </c>
      <c r="X20" s="26" t="s">
        <v>490</v>
      </c>
      <c r="Y20" s="8"/>
      <c r="Z20" s="3"/>
      <c r="AA20" s="3"/>
      <c r="AB20" s="3"/>
      <c r="AC20" s="3"/>
      <c r="AD20" s="3"/>
      <c r="AE20" s="3"/>
      <c r="AF20" s="2" t="s">
        <v>1105</v>
      </c>
      <c r="AG20" s="1" t="s">
        <v>1106</v>
      </c>
      <c r="AH20" s="39"/>
      <c r="AI20" s="40"/>
      <c r="AJ20" s="77"/>
    </row>
    <row r="21" spans="1:37" ht="91.5" customHeight="1" x14ac:dyDescent="0.25">
      <c r="A21" s="24" t="str">
        <f t="shared" si="0"/>
        <v>Bùi Thị Liên 06/10/1983</v>
      </c>
      <c r="B21" s="27">
        <v>15</v>
      </c>
      <c r="C21" s="26">
        <v>16055364</v>
      </c>
      <c r="D21" s="6" t="s">
        <v>186</v>
      </c>
      <c r="E21" s="7" t="s">
        <v>335</v>
      </c>
      <c r="F21" s="24" t="s">
        <v>1623</v>
      </c>
      <c r="G21" s="2" t="s">
        <v>1109</v>
      </c>
      <c r="H21" s="26" t="s">
        <v>94</v>
      </c>
      <c r="I21" s="27" t="s">
        <v>39</v>
      </c>
      <c r="J21" s="27" t="s">
        <v>44</v>
      </c>
      <c r="K21" s="27" t="s">
        <v>1578</v>
      </c>
      <c r="L21" s="27" t="s">
        <v>477</v>
      </c>
      <c r="M21" s="3"/>
      <c r="N21" s="3"/>
      <c r="O21" s="27" t="s">
        <v>1624</v>
      </c>
      <c r="P21" s="27" t="s">
        <v>910</v>
      </c>
      <c r="Q21" s="27" t="s">
        <v>377</v>
      </c>
      <c r="R21" s="27" t="s">
        <v>1625</v>
      </c>
      <c r="S21" s="8"/>
      <c r="T21" s="8"/>
      <c r="U21" s="9"/>
      <c r="V21" s="3"/>
      <c r="W21" s="3" t="s">
        <v>33</v>
      </c>
      <c r="X21" s="26" t="s">
        <v>490</v>
      </c>
      <c r="Y21" s="8"/>
      <c r="Z21" s="3"/>
      <c r="AA21" s="3"/>
      <c r="AB21" s="3"/>
      <c r="AC21" s="3"/>
      <c r="AD21" s="3"/>
      <c r="AE21" s="3"/>
      <c r="AF21" s="2" t="s">
        <v>1110</v>
      </c>
      <c r="AG21" s="1" t="s">
        <v>1111</v>
      </c>
      <c r="AH21" s="39"/>
      <c r="AI21" s="40"/>
      <c r="AJ21" s="77"/>
    </row>
    <row r="22" spans="1:37" s="45" customFormat="1" ht="86.25" customHeight="1" x14ac:dyDescent="0.25">
      <c r="A22" s="24" t="str">
        <f t="shared" si="0"/>
        <v>Hà Diệu Linh 02/11/1983</v>
      </c>
      <c r="B22" s="27">
        <v>16</v>
      </c>
      <c r="C22" s="26">
        <v>16055365</v>
      </c>
      <c r="D22" s="57" t="s">
        <v>1116</v>
      </c>
      <c r="E22" s="58" t="s">
        <v>121</v>
      </c>
      <c r="F22" s="24" t="s">
        <v>1626</v>
      </c>
      <c r="G22" s="46" t="s">
        <v>194</v>
      </c>
      <c r="H22" s="26" t="s">
        <v>35</v>
      </c>
      <c r="I22" s="27" t="s">
        <v>39</v>
      </c>
      <c r="J22" s="27" t="s">
        <v>44</v>
      </c>
      <c r="K22" s="27" t="s">
        <v>1578</v>
      </c>
      <c r="L22" s="27" t="s">
        <v>477</v>
      </c>
      <c r="M22" s="47"/>
      <c r="N22" s="3"/>
      <c r="O22" s="27" t="s">
        <v>1627</v>
      </c>
      <c r="P22" s="27" t="s">
        <v>1628</v>
      </c>
      <c r="Q22" s="27" t="s">
        <v>1629</v>
      </c>
      <c r="R22" s="27" t="s">
        <v>1630</v>
      </c>
      <c r="S22" s="8"/>
      <c r="T22" s="8"/>
      <c r="U22" s="9"/>
      <c r="V22" s="3"/>
      <c r="W22" s="47" t="s">
        <v>1123</v>
      </c>
      <c r="X22" s="26" t="s">
        <v>490</v>
      </c>
      <c r="Y22" s="8"/>
      <c r="Z22" s="3"/>
      <c r="AA22" s="3"/>
      <c r="AB22" s="3"/>
      <c r="AC22" s="3"/>
      <c r="AD22" s="3"/>
      <c r="AE22" s="3"/>
      <c r="AF22" s="46" t="s">
        <v>1117</v>
      </c>
      <c r="AG22" s="48" t="s">
        <v>1118</v>
      </c>
      <c r="AH22" s="39"/>
      <c r="AI22" s="40"/>
      <c r="AJ22" s="78"/>
    </row>
    <row r="23" spans="1:37" s="45" customFormat="1" ht="76.5" customHeight="1" x14ac:dyDescent="0.25">
      <c r="A23" s="24" t="str">
        <f t="shared" si="0"/>
        <v>Lê Quý Dương 26/07/1979</v>
      </c>
      <c r="B23" s="27">
        <v>17</v>
      </c>
      <c r="C23" s="26">
        <v>16055209</v>
      </c>
      <c r="D23" s="57" t="s">
        <v>1119</v>
      </c>
      <c r="E23" s="58" t="s">
        <v>91</v>
      </c>
      <c r="F23" s="24" t="s">
        <v>1631</v>
      </c>
      <c r="G23" s="46" t="s">
        <v>1120</v>
      </c>
      <c r="H23" s="26" t="s">
        <v>46</v>
      </c>
      <c r="I23" s="27" t="s">
        <v>34</v>
      </c>
      <c r="J23" s="27" t="s">
        <v>74</v>
      </c>
      <c r="K23" s="27" t="s">
        <v>1578</v>
      </c>
      <c r="L23" s="27" t="s">
        <v>760</v>
      </c>
      <c r="M23" s="47" t="s">
        <v>351</v>
      </c>
      <c r="N23" s="3"/>
      <c r="O23" s="27" t="s">
        <v>1632</v>
      </c>
      <c r="P23" s="27" t="s">
        <v>836</v>
      </c>
      <c r="Q23" s="27" t="s">
        <v>448</v>
      </c>
      <c r="R23" s="27" t="s">
        <v>1633</v>
      </c>
      <c r="S23" s="8"/>
      <c r="T23" s="8"/>
      <c r="U23" s="9"/>
      <c r="V23" s="3"/>
      <c r="W23" s="47" t="s">
        <v>33</v>
      </c>
      <c r="X23" s="26" t="s">
        <v>490</v>
      </c>
      <c r="Y23" s="8"/>
      <c r="Z23" s="3"/>
      <c r="AA23" s="3"/>
      <c r="AB23" s="3"/>
      <c r="AC23" s="3"/>
      <c r="AD23" s="3"/>
      <c r="AE23" s="3"/>
      <c r="AF23" s="46" t="s">
        <v>1121</v>
      </c>
      <c r="AG23" s="48" t="s">
        <v>1122</v>
      </c>
      <c r="AH23" s="39"/>
      <c r="AI23" s="40"/>
      <c r="AJ23" s="79"/>
    </row>
    <row r="24" spans="1:37" ht="89.25" customHeight="1" x14ac:dyDescent="0.25">
      <c r="A24" s="24" t="str">
        <f t="shared" si="0"/>
        <v>Đặng Thị Tập 29/12/1977</v>
      </c>
      <c r="B24" s="27">
        <v>18</v>
      </c>
      <c r="C24" s="26">
        <v>16055394</v>
      </c>
      <c r="D24" s="6" t="s">
        <v>1124</v>
      </c>
      <c r="E24" s="7" t="s">
        <v>1125</v>
      </c>
      <c r="F24" s="24" t="s">
        <v>1634</v>
      </c>
      <c r="G24" s="25" t="s">
        <v>1126</v>
      </c>
      <c r="H24" s="26" t="s">
        <v>35</v>
      </c>
      <c r="I24" s="27" t="s">
        <v>39</v>
      </c>
      <c r="J24" s="27" t="s">
        <v>44</v>
      </c>
      <c r="K24" s="27" t="s">
        <v>1578</v>
      </c>
      <c r="L24" s="27" t="s">
        <v>477</v>
      </c>
      <c r="M24" s="3" t="s">
        <v>379</v>
      </c>
      <c r="N24" s="3"/>
      <c r="O24" s="27" t="s">
        <v>1635</v>
      </c>
      <c r="P24" s="27" t="s">
        <v>1636</v>
      </c>
      <c r="Q24" s="27" t="s">
        <v>377</v>
      </c>
      <c r="R24" s="27" t="s">
        <v>1637</v>
      </c>
      <c r="S24" s="8"/>
      <c r="T24" s="8"/>
      <c r="U24" s="9"/>
      <c r="V24" s="3"/>
      <c r="W24" s="3" t="s">
        <v>33</v>
      </c>
      <c r="X24" s="26" t="s">
        <v>490</v>
      </c>
      <c r="Y24" s="8"/>
      <c r="Z24" s="3"/>
      <c r="AA24" s="3"/>
      <c r="AB24" s="3"/>
      <c r="AC24" s="3"/>
      <c r="AD24" s="3"/>
      <c r="AE24" s="3"/>
      <c r="AF24" s="2" t="s">
        <v>2037</v>
      </c>
      <c r="AG24" s="1" t="s">
        <v>2038</v>
      </c>
      <c r="AH24" s="39"/>
      <c r="AI24" s="40"/>
      <c r="AJ24" s="79"/>
    </row>
    <row r="25" spans="1:37" ht="89.25" customHeight="1" x14ac:dyDescent="0.25">
      <c r="A25" s="24" t="str">
        <f t="shared" si="0"/>
        <v>Nguyễn Thị Sửu 27/03/1985</v>
      </c>
      <c r="B25" s="27">
        <v>19</v>
      </c>
      <c r="C25" s="26">
        <v>16055391</v>
      </c>
      <c r="D25" s="52" t="s">
        <v>45</v>
      </c>
      <c r="E25" s="53" t="s">
        <v>1128</v>
      </c>
      <c r="F25" s="24" t="s">
        <v>1638</v>
      </c>
      <c r="G25" s="72" t="s">
        <v>1129</v>
      </c>
      <c r="H25" s="26" t="s">
        <v>35</v>
      </c>
      <c r="I25" s="27" t="s">
        <v>39</v>
      </c>
      <c r="J25" s="27" t="s">
        <v>44</v>
      </c>
      <c r="K25" s="27" t="s">
        <v>1578</v>
      </c>
      <c r="L25" s="27" t="s">
        <v>477</v>
      </c>
      <c r="M25" s="3" t="s">
        <v>379</v>
      </c>
      <c r="N25" s="3"/>
      <c r="O25" s="27" t="s">
        <v>1639</v>
      </c>
      <c r="P25" s="27" t="s">
        <v>1640</v>
      </c>
      <c r="Q25" s="27" t="s">
        <v>1097</v>
      </c>
      <c r="R25" s="27" t="s">
        <v>1641</v>
      </c>
      <c r="S25" s="8"/>
      <c r="T25" s="8"/>
      <c r="U25" s="9"/>
      <c r="V25" s="3"/>
      <c r="W25" s="3" t="s">
        <v>33</v>
      </c>
      <c r="X25" s="26" t="s">
        <v>490</v>
      </c>
      <c r="Y25" s="8"/>
      <c r="Z25" s="3"/>
      <c r="AA25" s="3"/>
      <c r="AB25" s="3"/>
      <c r="AC25" s="3"/>
      <c r="AD25" s="3"/>
      <c r="AE25" s="3"/>
      <c r="AF25" s="2" t="s">
        <v>2062</v>
      </c>
      <c r="AG25" s="1" t="s">
        <v>2063</v>
      </c>
      <c r="AH25" s="39"/>
      <c r="AI25" s="40"/>
      <c r="AJ25" s="79"/>
    </row>
    <row r="26" spans="1:37" ht="103.5" customHeight="1" x14ac:dyDescent="0.25">
      <c r="A26" s="24" t="str">
        <f t="shared" si="0"/>
        <v>Nguyễn Thị Thanh Hường 10/03/1985</v>
      </c>
      <c r="B26" s="27">
        <v>20</v>
      </c>
      <c r="C26" s="26">
        <v>16055257</v>
      </c>
      <c r="D26" s="6" t="s">
        <v>127</v>
      </c>
      <c r="E26" s="7" t="s">
        <v>124</v>
      </c>
      <c r="F26" s="24" t="s">
        <v>1642</v>
      </c>
      <c r="G26" s="2" t="s">
        <v>1131</v>
      </c>
      <c r="H26" s="26" t="s">
        <v>172</v>
      </c>
      <c r="I26" s="27" t="s">
        <v>39</v>
      </c>
      <c r="J26" s="27" t="s">
        <v>66</v>
      </c>
      <c r="K26" s="27" t="s">
        <v>1578</v>
      </c>
      <c r="L26" s="27" t="s">
        <v>1579</v>
      </c>
      <c r="M26" s="3" t="s">
        <v>50</v>
      </c>
      <c r="N26" s="3"/>
      <c r="O26" s="27" t="s">
        <v>1643</v>
      </c>
      <c r="P26" s="27" t="s">
        <v>871</v>
      </c>
      <c r="Q26" s="27" t="s">
        <v>596</v>
      </c>
      <c r="R26" s="27" t="s">
        <v>1644</v>
      </c>
      <c r="S26" s="8"/>
      <c r="T26" s="8"/>
      <c r="U26" s="9"/>
      <c r="V26" s="3"/>
      <c r="W26" s="3" t="s">
        <v>33</v>
      </c>
      <c r="X26" s="26" t="s">
        <v>490</v>
      </c>
      <c r="Y26" s="8" t="e">
        <v>#N/A</v>
      </c>
      <c r="Z26" s="3"/>
      <c r="AA26" s="3"/>
      <c r="AB26" s="3"/>
      <c r="AC26" s="3"/>
      <c r="AD26" s="3"/>
      <c r="AE26" s="3"/>
      <c r="AF26" s="2" t="s">
        <v>1132</v>
      </c>
      <c r="AG26" s="73" t="s">
        <v>1133</v>
      </c>
      <c r="AH26" s="39"/>
      <c r="AI26" s="40"/>
      <c r="AJ26" s="77"/>
      <c r="AK26" s="67"/>
    </row>
    <row r="27" spans="1:37" ht="93" customHeight="1" x14ac:dyDescent="0.25">
      <c r="A27" s="24" t="str">
        <f t="shared" si="0"/>
        <v>Phùng Phúc Hảo 28/12/1989</v>
      </c>
      <c r="B27" s="27">
        <v>21</v>
      </c>
      <c r="C27" s="26">
        <v>16055212</v>
      </c>
      <c r="D27" s="6" t="s">
        <v>1134</v>
      </c>
      <c r="E27" s="7" t="s">
        <v>1135</v>
      </c>
      <c r="F27" s="24" t="s">
        <v>1645</v>
      </c>
      <c r="G27" s="2" t="s">
        <v>1136</v>
      </c>
      <c r="H27" s="26" t="s">
        <v>209</v>
      </c>
      <c r="I27" s="27" t="s">
        <v>34</v>
      </c>
      <c r="J27" s="27" t="s">
        <v>74</v>
      </c>
      <c r="K27" s="27" t="s">
        <v>1578</v>
      </c>
      <c r="L27" s="27" t="s">
        <v>760</v>
      </c>
      <c r="M27" s="3" t="s">
        <v>351</v>
      </c>
      <c r="N27" s="3"/>
      <c r="O27" s="27" t="s">
        <v>1646</v>
      </c>
      <c r="P27" s="27" t="s">
        <v>1647</v>
      </c>
      <c r="Q27" s="27" t="s">
        <v>448</v>
      </c>
      <c r="R27" s="27" t="s">
        <v>1648</v>
      </c>
      <c r="S27" s="8"/>
      <c r="T27" s="8"/>
      <c r="U27" s="9"/>
      <c r="V27" s="3"/>
      <c r="W27" s="3" t="s">
        <v>33</v>
      </c>
      <c r="X27" s="26" t="s">
        <v>490</v>
      </c>
      <c r="Y27" s="8"/>
      <c r="Z27" s="3"/>
      <c r="AA27" s="3"/>
      <c r="AB27" s="3"/>
      <c r="AC27" s="3"/>
      <c r="AD27" s="3"/>
      <c r="AE27" s="3"/>
      <c r="AF27" s="2" t="s">
        <v>1137</v>
      </c>
      <c r="AG27" s="1" t="s">
        <v>1138</v>
      </c>
      <c r="AH27" s="39"/>
      <c r="AI27" s="40"/>
      <c r="AJ27" s="77"/>
    </row>
    <row r="28" spans="1:37" ht="78" customHeight="1" x14ac:dyDescent="0.25">
      <c r="A28" s="24" t="str">
        <f t="shared" si="0"/>
        <v>Bùi Văn Bách 13/05/1987</v>
      </c>
      <c r="B28" s="27">
        <v>22</v>
      </c>
      <c r="C28" s="26">
        <v>15055215</v>
      </c>
      <c r="D28" s="6" t="s">
        <v>1139</v>
      </c>
      <c r="E28" s="7" t="s">
        <v>1140</v>
      </c>
      <c r="F28" s="24" t="s">
        <v>1142</v>
      </c>
      <c r="G28" s="2" t="s">
        <v>1141</v>
      </c>
      <c r="H28" s="26" t="s">
        <v>35</v>
      </c>
      <c r="I28" s="27" t="s">
        <v>34</v>
      </c>
      <c r="J28" s="27" t="s">
        <v>66</v>
      </c>
      <c r="K28" s="27" t="s">
        <v>55</v>
      </c>
      <c r="L28" s="27">
        <v>60340102</v>
      </c>
      <c r="M28" s="3" t="s">
        <v>50</v>
      </c>
      <c r="N28" s="3"/>
      <c r="O28" s="27" t="s">
        <v>1143</v>
      </c>
      <c r="P28" s="27" t="s">
        <v>741</v>
      </c>
      <c r="Q28" s="27" t="s">
        <v>377</v>
      </c>
      <c r="R28" s="27" t="s">
        <v>1144</v>
      </c>
      <c r="S28" s="8" t="e">
        <v>#N/A</v>
      </c>
      <c r="T28" s="8"/>
      <c r="U28" s="9" t="e">
        <v>#N/A</v>
      </c>
      <c r="V28" s="3" t="e">
        <v>#N/A</v>
      </c>
      <c r="W28" s="3" t="s">
        <v>33</v>
      </c>
      <c r="X28" s="26" t="s">
        <v>60</v>
      </c>
      <c r="Y28" s="8"/>
      <c r="Z28" s="3"/>
      <c r="AA28" s="3"/>
      <c r="AB28" s="3"/>
      <c r="AC28" s="3"/>
      <c r="AD28" s="3"/>
      <c r="AE28" s="3"/>
      <c r="AF28" s="2" t="s">
        <v>1145</v>
      </c>
      <c r="AG28" s="1" t="s">
        <v>1146</v>
      </c>
      <c r="AH28" s="39"/>
      <c r="AI28" s="40"/>
      <c r="AJ28" s="77"/>
    </row>
    <row r="29" spans="1:37" ht="64.5" customHeight="1" x14ac:dyDescent="0.25">
      <c r="A29" s="24" t="str">
        <f t="shared" si="0"/>
        <v>Trần Hồng Linh 21/10/1991</v>
      </c>
      <c r="B29" s="27">
        <v>23</v>
      </c>
      <c r="C29" s="26">
        <v>16055463</v>
      </c>
      <c r="D29" s="6" t="s">
        <v>1147</v>
      </c>
      <c r="E29" s="7" t="s">
        <v>121</v>
      </c>
      <c r="F29" s="24" t="s">
        <v>1649</v>
      </c>
      <c r="G29" s="2" t="s">
        <v>86</v>
      </c>
      <c r="H29" s="26" t="s">
        <v>35</v>
      </c>
      <c r="I29" s="27" t="s">
        <v>39</v>
      </c>
      <c r="J29" s="27" t="s">
        <v>92</v>
      </c>
      <c r="K29" s="27" t="s">
        <v>1578</v>
      </c>
      <c r="L29" s="27" t="s">
        <v>487</v>
      </c>
      <c r="M29" s="3" t="s">
        <v>40</v>
      </c>
      <c r="N29" s="3"/>
      <c r="O29" s="27" t="s">
        <v>1650</v>
      </c>
      <c r="P29" s="27" t="s">
        <v>853</v>
      </c>
      <c r="Q29" s="27" t="s">
        <v>319</v>
      </c>
      <c r="R29" s="27" t="s">
        <v>1651</v>
      </c>
      <c r="S29" s="8"/>
      <c r="T29" s="8"/>
      <c r="U29" s="9"/>
      <c r="V29" s="3"/>
      <c r="W29" s="3" t="s">
        <v>47</v>
      </c>
      <c r="X29" s="26" t="s">
        <v>490</v>
      </c>
      <c r="Y29" s="8"/>
      <c r="Z29" s="3"/>
      <c r="AA29" s="3"/>
      <c r="AB29" s="3"/>
      <c r="AC29" s="3"/>
      <c r="AD29" s="3"/>
      <c r="AE29" s="3"/>
      <c r="AF29" s="2" t="s">
        <v>1148</v>
      </c>
      <c r="AG29" s="1" t="s">
        <v>1149</v>
      </c>
      <c r="AH29" s="39"/>
      <c r="AI29" s="40"/>
      <c r="AJ29" s="77"/>
    </row>
    <row r="30" spans="1:37" ht="82.5" customHeight="1" x14ac:dyDescent="0.25">
      <c r="A30" s="24" t="str">
        <f t="shared" si="0"/>
        <v>Nguyễn Ngọc Quỳnh 22/10/1991</v>
      </c>
      <c r="B30" s="27">
        <v>24</v>
      </c>
      <c r="C30" s="26">
        <v>15055565</v>
      </c>
      <c r="D30" s="6" t="s">
        <v>1152</v>
      </c>
      <c r="E30" s="7" t="s">
        <v>170</v>
      </c>
      <c r="F30" s="24" t="s">
        <v>1153</v>
      </c>
      <c r="G30" s="2" t="s">
        <v>1154</v>
      </c>
      <c r="H30" s="26" t="s">
        <v>219</v>
      </c>
      <c r="I30" s="27" t="s">
        <v>39</v>
      </c>
      <c r="J30" s="27" t="s">
        <v>92</v>
      </c>
      <c r="K30" s="27" t="s">
        <v>55</v>
      </c>
      <c r="L30" s="27">
        <v>60340201</v>
      </c>
      <c r="M30" s="3" t="s">
        <v>40</v>
      </c>
      <c r="N30" s="3"/>
      <c r="O30" s="27" t="s">
        <v>1150</v>
      </c>
      <c r="P30" s="27" t="s">
        <v>318</v>
      </c>
      <c r="Q30" s="27" t="s">
        <v>377</v>
      </c>
      <c r="R30" s="27" t="s">
        <v>1151</v>
      </c>
      <c r="S30" s="8"/>
      <c r="T30" s="8"/>
      <c r="U30" s="9"/>
      <c r="V30" s="3"/>
      <c r="W30" s="3"/>
      <c r="X30" s="26" t="s">
        <v>60</v>
      </c>
      <c r="Y30" s="8"/>
      <c r="Z30" s="3"/>
      <c r="AA30" s="3"/>
      <c r="AB30" s="3"/>
      <c r="AC30" s="3"/>
      <c r="AD30" s="3"/>
      <c r="AE30" s="3"/>
      <c r="AF30" s="2"/>
      <c r="AG30" s="1"/>
      <c r="AH30" s="39"/>
      <c r="AI30" s="40"/>
      <c r="AJ30" s="77" t="s">
        <v>2051</v>
      </c>
    </row>
    <row r="31" spans="1:37" ht="82.5" customHeight="1" x14ac:dyDescent="0.25">
      <c r="A31" s="24" t="str">
        <f t="shared" si="0"/>
        <v>Nguyễn Thị Hồng Minh 11/09/1988</v>
      </c>
      <c r="B31" s="27">
        <v>25</v>
      </c>
      <c r="C31" s="26">
        <v>16055468</v>
      </c>
      <c r="D31" s="6" t="s">
        <v>61</v>
      </c>
      <c r="E31" s="7" t="s">
        <v>100</v>
      </c>
      <c r="F31" s="24" t="s">
        <v>1652</v>
      </c>
      <c r="G31" s="2" t="s">
        <v>1156</v>
      </c>
      <c r="H31" s="26" t="s">
        <v>210</v>
      </c>
      <c r="I31" s="27" t="s">
        <v>39</v>
      </c>
      <c r="J31" s="27" t="s">
        <v>92</v>
      </c>
      <c r="K31" s="27" t="s">
        <v>1578</v>
      </c>
      <c r="L31" s="27" t="s">
        <v>487</v>
      </c>
      <c r="M31" s="3" t="s">
        <v>40</v>
      </c>
      <c r="N31" s="3"/>
      <c r="O31" s="27" t="s">
        <v>1653</v>
      </c>
      <c r="P31" s="27" t="s">
        <v>1654</v>
      </c>
      <c r="Q31" s="27" t="s">
        <v>1655</v>
      </c>
      <c r="R31" s="27" t="s">
        <v>1656</v>
      </c>
      <c r="S31" s="8"/>
      <c r="T31" s="8"/>
      <c r="U31" s="9"/>
      <c r="V31" s="3"/>
      <c r="W31" s="3" t="s">
        <v>47</v>
      </c>
      <c r="X31" s="26" t="s">
        <v>490</v>
      </c>
      <c r="Y31" s="8"/>
      <c r="Z31" s="3"/>
      <c r="AA31" s="3"/>
      <c r="AB31" s="3"/>
      <c r="AC31" s="3"/>
      <c r="AD31" s="3"/>
      <c r="AE31" s="3"/>
      <c r="AF31" s="2" t="s">
        <v>1157</v>
      </c>
      <c r="AG31" s="1" t="s">
        <v>1158</v>
      </c>
      <c r="AH31" s="39"/>
      <c r="AI31" s="40"/>
      <c r="AJ31" s="77"/>
    </row>
    <row r="32" spans="1:37" ht="94.5" customHeight="1" x14ac:dyDescent="0.25">
      <c r="A32" s="24" t="str">
        <f t="shared" si="0"/>
        <v>Trịnh Ngọc Dũng 10/02/1993</v>
      </c>
      <c r="B32" s="27">
        <v>26</v>
      </c>
      <c r="C32" s="26">
        <v>16055436</v>
      </c>
      <c r="D32" s="6" t="s">
        <v>276</v>
      </c>
      <c r="E32" s="7" t="s">
        <v>77</v>
      </c>
      <c r="F32" s="24" t="s">
        <v>1657</v>
      </c>
      <c r="G32" s="2" t="s">
        <v>1159</v>
      </c>
      <c r="H32" s="26" t="s">
        <v>115</v>
      </c>
      <c r="I32" s="27" t="s">
        <v>34</v>
      </c>
      <c r="J32" s="27" t="s">
        <v>92</v>
      </c>
      <c r="K32" s="27" t="s">
        <v>1578</v>
      </c>
      <c r="L32" s="27" t="s">
        <v>487</v>
      </c>
      <c r="M32" s="3" t="s">
        <v>40</v>
      </c>
      <c r="N32" s="3"/>
      <c r="O32" s="27" t="s">
        <v>1658</v>
      </c>
      <c r="P32" s="27" t="s">
        <v>1659</v>
      </c>
      <c r="Q32" s="27" t="s">
        <v>319</v>
      </c>
      <c r="R32" s="27" t="s">
        <v>1660</v>
      </c>
      <c r="S32" s="8"/>
      <c r="T32" s="8"/>
      <c r="U32" s="9"/>
      <c r="V32" s="3"/>
      <c r="W32" s="3" t="s">
        <v>47</v>
      </c>
      <c r="X32" s="26" t="s">
        <v>490</v>
      </c>
      <c r="Y32" s="8"/>
      <c r="Z32" s="3"/>
      <c r="AA32" s="3"/>
      <c r="AB32" s="3"/>
      <c r="AC32" s="3"/>
      <c r="AD32" s="3"/>
      <c r="AE32" s="3"/>
      <c r="AF32" s="2" t="s">
        <v>1160</v>
      </c>
      <c r="AG32" s="1" t="s">
        <v>1161</v>
      </c>
      <c r="AH32" s="39"/>
      <c r="AI32" s="40"/>
      <c r="AJ32" s="77"/>
    </row>
    <row r="33" spans="1:36" ht="64.5" customHeight="1" x14ac:dyDescent="0.25">
      <c r="A33" s="24" t="str">
        <f t="shared" si="0"/>
        <v>Vũ Ngọc Dũng 16/11/1988</v>
      </c>
      <c r="B33" s="27">
        <v>27</v>
      </c>
      <c r="C33" s="26">
        <v>16055332</v>
      </c>
      <c r="D33" s="6" t="s">
        <v>117</v>
      </c>
      <c r="E33" s="7" t="s">
        <v>77</v>
      </c>
      <c r="F33" s="24" t="s">
        <v>1661</v>
      </c>
      <c r="G33" s="2" t="s">
        <v>118</v>
      </c>
      <c r="H33" s="26" t="s">
        <v>35</v>
      </c>
      <c r="I33" s="27" t="s">
        <v>34</v>
      </c>
      <c r="J33" s="27" t="s">
        <v>44</v>
      </c>
      <c r="K33" s="27" t="s">
        <v>1578</v>
      </c>
      <c r="L33" s="27" t="s">
        <v>477</v>
      </c>
      <c r="M33" s="3" t="s">
        <v>38</v>
      </c>
      <c r="N33" s="3"/>
      <c r="O33" s="27" t="s">
        <v>1662</v>
      </c>
      <c r="P33" s="27" t="s">
        <v>1663</v>
      </c>
      <c r="Q33" s="27" t="s">
        <v>377</v>
      </c>
      <c r="R33" s="27" t="s">
        <v>1664</v>
      </c>
      <c r="S33" s="8"/>
      <c r="T33" s="8"/>
      <c r="U33" s="9"/>
      <c r="V33" s="3"/>
      <c r="W33" s="3" t="s">
        <v>33</v>
      </c>
      <c r="X33" s="26" t="s">
        <v>490</v>
      </c>
      <c r="Y33" s="8"/>
      <c r="Z33" s="3"/>
      <c r="AA33" s="3"/>
      <c r="AB33" s="3"/>
      <c r="AC33" s="3"/>
      <c r="AD33" s="3"/>
      <c r="AE33" s="3"/>
      <c r="AF33" s="2" t="s">
        <v>1162</v>
      </c>
      <c r="AG33" s="1" t="s">
        <v>1163</v>
      </c>
      <c r="AH33" s="39"/>
      <c r="AI33" s="40"/>
      <c r="AJ33" s="77"/>
    </row>
    <row r="34" spans="1:36" ht="91.5" customHeight="1" x14ac:dyDescent="0.25">
      <c r="A34" s="24" t="str">
        <f t="shared" si="0"/>
        <v>Đỗ Thu Trang 12/09/1989</v>
      </c>
      <c r="B34" s="27">
        <v>28</v>
      </c>
      <c r="C34" s="26">
        <v>16055494</v>
      </c>
      <c r="D34" s="6" t="s">
        <v>1164</v>
      </c>
      <c r="E34" s="7" t="s">
        <v>64</v>
      </c>
      <c r="F34" s="24" t="s">
        <v>1665</v>
      </c>
      <c r="G34" s="2" t="s">
        <v>1165</v>
      </c>
      <c r="H34" s="26" t="s">
        <v>78</v>
      </c>
      <c r="I34" s="27" t="s">
        <v>39</v>
      </c>
      <c r="J34" s="27" t="s">
        <v>92</v>
      </c>
      <c r="K34" s="27" t="s">
        <v>1578</v>
      </c>
      <c r="L34" s="27" t="s">
        <v>487</v>
      </c>
      <c r="M34" s="3" t="s">
        <v>40</v>
      </c>
      <c r="N34" s="3"/>
      <c r="O34" s="27" t="s">
        <v>1666</v>
      </c>
      <c r="P34" s="27" t="s">
        <v>447</v>
      </c>
      <c r="Q34" s="27" t="s">
        <v>319</v>
      </c>
      <c r="R34" s="27" t="s">
        <v>1667</v>
      </c>
      <c r="S34" s="8"/>
      <c r="T34" s="8"/>
      <c r="U34" s="9"/>
      <c r="V34" s="3"/>
      <c r="W34" s="3" t="s">
        <v>1123</v>
      </c>
      <c r="X34" s="26" t="s">
        <v>490</v>
      </c>
      <c r="Y34" s="8"/>
      <c r="Z34" s="3"/>
      <c r="AA34" s="3"/>
      <c r="AB34" s="3"/>
      <c r="AC34" s="3"/>
      <c r="AD34" s="3"/>
      <c r="AE34" s="3"/>
      <c r="AF34" s="2" t="s">
        <v>1166</v>
      </c>
      <c r="AG34" s="1" t="s">
        <v>1167</v>
      </c>
      <c r="AH34" s="39"/>
      <c r="AI34" s="40"/>
      <c r="AJ34" s="77" t="s">
        <v>1168</v>
      </c>
    </row>
    <row r="35" spans="1:36" ht="138" customHeight="1" x14ac:dyDescent="0.25">
      <c r="A35" s="24" t="str">
        <f t="shared" si="0"/>
        <v>Trần Vương Tùng 18/08/1991</v>
      </c>
      <c r="B35" s="27">
        <v>29</v>
      </c>
      <c r="C35" s="26">
        <v>16055500</v>
      </c>
      <c r="D35" s="6" t="s">
        <v>1169</v>
      </c>
      <c r="E35" s="7" t="s">
        <v>99</v>
      </c>
      <c r="F35" s="24" t="s">
        <v>1668</v>
      </c>
      <c r="G35" s="2" t="s">
        <v>1170</v>
      </c>
      <c r="H35" s="26" t="s">
        <v>35</v>
      </c>
      <c r="I35" s="27" t="s">
        <v>34</v>
      </c>
      <c r="J35" s="27" t="s">
        <v>92</v>
      </c>
      <c r="K35" s="27" t="s">
        <v>1578</v>
      </c>
      <c r="L35" s="27" t="s">
        <v>487</v>
      </c>
      <c r="M35" s="3" t="s">
        <v>40</v>
      </c>
      <c r="N35" s="3"/>
      <c r="O35" s="27" t="s">
        <v>1669</v>
      </c>
      <c r="P35" s="27" t="s">
        <v>863</v>
      </c>
      <c r="Q35" s="27" t="s">
        <v>1670</v>
      </c>
      <c r="R35" s="27" t="s">
        <v>1671</v>
      </c>
      <c r="S35" s="8"/>
      <c r="T35" s="8"/>
      <c r="U35" s="9"/>
      <c r="V35" s="3"/>
      <c r="W35" s="3" t="s">
        <v>47</v>
      </c>
      <c r="X35" s="26" t="s">
        <v>490</v>
      </c>
      <c r="Y35" s="8"/>
      <c r="Z35" s="3"/>
      <c r="AA35" s="3"/>
      <c r="AB35" s="3"/>
      <c r="AC35" s="3"/>
      <c r="AD35" s="3"/>
      <c r="AE35" s="3"/>
      <c r="AF35" s="2" t="s">
        <v>1171</v>
      </c>
      <c r="AG35" s="1" t="s">
        <v>1172</v>
      </c>
      <c r="AH35" s="39"/>
      <c r="AI35" s="40"/>
      <c r="AJ35" s="77"/>
    </row>
    <row r="36" spans="1:36" ht="81" customHeight="1" x14ac:dyDescent="0.25">
      <c r="A36" s="24" t="str">
        <f t="shared" si="0"/>
        <v>Vũ Việt Anh 24/07/1992</v>
      </c>
      <c r="B36" s="27">
        <v>30</v>
      </c>
      <c r="C36" s="26">
        <v>16055204</v>
      </c>
      <c r="D36" s="6" t="s">
        <v>1173</v>
      </c>
      <c r="E36" s="7" t="s">
        <v>70</v>
      </c>
      <c r="F36" s="24" t="s">
        <v>1672</v>
      </c>
      <c r="G36" s="2" t="s">
        <v>1174</v>
      </c>
      <c r="H36" s="26" t="s">
        <v>123</v>
      </c>
      <c r="I36" s="27" t="s">
        <v>34</v>
      </c>
      <c r="J36" s="27" t="s">
        <v>74</v>
      </c>
      <c r="K36" s="27" t="s">
        <v>1578</v>
      </c>
      <c r="L36" s="27" t="s">
        <v>760</v>
      </c>
      <c r="M36" s="3" t="s">
        <v>351</v>
      </c>
      <c r="N36" s="3"/>
      <c r="O36" s="27" t="s">
        <v>1673</v>
      </c>
      <c r="P36" s="27" t="s">
        <v>1647</v>
      </c>
      <c r="Q36" s="27" t="s">
        <v>448</v>
      </c>
      <c r="R36" s="27" t="s">
        <v>1674</v>
      </c>
      <c r="S36" s="8"/>
      <c r="T36" s="8"/>
      <c r="U36" s="9"/>
      <c r="V36" s="3"/>
      <c r="W36" s="3" t="s">
        <v>33</v>
      </c>
      <c r="X36" s="26" t="s">
        <v>490</v>
      </c>
      <c r="Y36" s="8"/>
      <c r="Z36" s="3"/>
      <c r="AA36" s="3"/>
      <c r="AB36" s="3"/>
      <c r="AC36" s="3"/>
      <c r="AD36" s="3"/>
      <c r="AE36" s="3"/>
      <c r="AF36" s="2" t="s">
        <v>1175</v>
      </c>
      <c r="AG36" s="1" t="s">
        <v>1176</v>
      </c>
      <c r="AH36" s="39"/>
      <c r="AI36" s="40"/>
      <c r="AJ36" s="77"/>
    </row>
    <row r="37" spans="1:36" ht="74.25" customHeight="1" x14ac:dyDescent="0.25">
      <c r="A37" s="24" t="str">
        <f t="shared" si="0"/>
        <v>Nguyễn Việt Quân 31/10/1976</v>
      </c>
      <c r="B37" s="27">
        <v>31</v>
      </c>
      <c r="C37" s="26">
        <v>16055277</v>
      </c>
      <c r="D37" s="6" t="s">
        <v>148</v>
      </c>
      <c r="E37" s="7" t="s">
        <v>178</v>
      </c>
      <c r="F37" s="24" t="s">
        <v>1675</v>
      </c>
      <c r="G37" s="2" t="s">
        <v>1177</v>
      </c>
      <c r="H37" s="26" t="s">
        <v>35</v>
      </c>
      <c r="I37" s="27" t="s">
        <v>34</v>
      </c>
      <c r="J37" s="27" t="s">
        <v>66</v>
      </c>
      <c r="K37" s="27" t="s">
        <v>1578</v>
      </c>
      <c r="L37" s="27" t="s">
        <v>1579</v>
      </c>
      <c r="M37" s="3" t="s">
        <v>50</v>
      </c>
      <c r="N37" s="3"/>
      <c r="O37" s="27" t="s">
        <v>1676</v>
      </c>
      <c r="P37" s="27" t="s">
        <v>782</v>
      </c>
      <c r="Q37" s="27" t="s">
        <v>596</v>
      </c>
      <c r="R37" s="27" t="s">
        <v>1677</v>
      </c>
      <c r="S37" s="8"/>
      <c r="T37" s="8"/>
      <c r="U37" s="9"/>
      <c r="V37" s="3"/>
      <c r="W37" s="3" t="s">
        <v>33</v>
      </c>
      <c r="X37" s="26" t="s">
        <v>490</v>
      </c>
      <c r="Y37" s="8"/>
      <c r="Z37" s="3"/>
      <c r="AA37" s="3"/>
      <c r="AB37" s="3"/>
      <c r="AC37" s="3"/>
      <c r="AD37" s="3"/>
      <c r="AE37" s="3"/>
      <c r="AF37" s="2" t="s">
        <v>1178</v>
      </c>
      <c r="AG37" s="1" t="s">
        <v>1179</v>
      </c>
      <c r="AH37" s="39"/>
      <c r="AI37" s="40"/>
      <c r="AJ37" s="77"/>
    </row>
    <row r="38" spans="1:36" ht="87.75" customHeight="1" x14ac:dyDescent="0.25">
      <c r="A38" s="24" t="str">
        <f t="shared" si="0"/>
        <v>Nguyễn Thắng Vượng 20/08/1982</v>
      </c>
      <c r="B38" s="27">
        <v>32</v>
      </c>
      <c r="C38" s="26">
        <v>16055225</v>
      </c>
      <c r="D38" s="6" t="s">
        <v>1180</v>
      </c>
      <c r="E38" s="7" t="s">
        <v>1181</v>
      </c>
      <c r="F38" s="24" t="s">
        <v>1678</v>
      </c>
      <c r="G38" s="2" t="s">
        <v>175</v>
      </c>
      <c r="H38" s="26" t="s">
        <v>35</v>
      </c>
      <c r="I38" s="27" t="s">
        <v>34</v>
      </c>
      <c r="J38" s="27" t="s">
        <v>74</v>
      </c>
      <c r="K38" s="27" t="s">
        <v>1578</v>
      </c>
      <c r="L38" s="27" t="s">
        <v>760</v>
      </c>
      <c r="M38" s="3" t="s">
        <v>351</v>
      </c>
      <c r="N38" s="3"/>
      <c r="O38" s="27" t="s">
        <v>1679</v>
      </c>
      <c r="P38" s="27" t="s">
        <v>1680</v>
      </c>
      <c r="Q38" s="27" t="s">
        <v>448</v>
      </c>
      <c r="R38" s="27" t="s">
        <v>1681</v>
      </c>
      <c r="S38" s="8"/>
      <c r="T38" s="8"/>
      <c r="U38" s="9"/>
      <c r="V38" s="3"/>
      <c r="W38" s="3" t="s">
        <v>33</v>
      </c>
      <c r="X38" s="26" t="s">
        <v>490</v>
      </c>
      <c r="Y38" s="8"/>
      <c r="Z38" s="3"/>
      <c r="AA38" s="3"/>
      <c r="AB38" s="3"/>
      <c r="AC38" s="3"/>
      <c r="AD38" s="3"/>
      <c r="AE38" s="3"/>
      <c r="AF38" s="2" t="s">
        <v>1182</v>
      </c>
      <c r="AG38" s="1" t="s">
        <v>1183</v>
      </c>
      <c r="AH38" s="39"/>
      <c r="AI38" s="40"/>
      <c r="AJ38" s="77"/>
    </row>
    <row r="39" spans="1:36" ht="78" customHeight="1" x14ac:dyDescent="0.25">
      <c r="A39" s="24" t="str">
        <f t="shared" si="0"/>
        <v>Phạm Thị Ngọc Minh 12/05/1990</v>
      </c>
      <c r="B39" s="27">
        <v>33</v>
      </c>
      <c r="C39" s="26">
        <v>16055215</v>
      </c>
      <c r="D39" s="6" t="s">
        <v>191</v>
      </c>
      <c r="E39" s="7" t="s">
        <v>100</v>
      </c>
      <c r="F39" s="24" t="s">
        <v>1682</v>
      </c>
      <c r="G39" s="2" t="s">
        <v>1184</v>
      </c>
      <c r="H39" s="26" t="s">
        <v>214</v>
      </c>
      <c r="I39" s="27" t="s">
        <v>39</v>
      </c>
      <c r="J39" s="27" t="s">
        <v>74</v>
      </c>
      <c r="K39" s="27" t="s">
        <v>1578</v>
      </c>
      <c r="L39" s="27" t="s">
        <v>760</v>
      </c>
      <c r="M39" s="3" t="s">
        <v>351</v>
      </c>
      <c r="N39" s="3"/>
      <c r="O39" s="27" t="s">
        <v>1683</v>
      </c>
      <c r="P39" s="27" t="s">
        <v>1680</v>
      </c>
      <c r="Q39" s="27" t="s">
        <v>448</v>
      </c>
      <c r="R39" s="27" t="s">
        <v>1684</v>
      </c>
      <c r="S39" s="8"/>
      <c r="T39" s="8"/>
      <c r="U39" s="9"/>
      <c r="V39" s="3"/>
      <c r="W39" s="3" t="s">
        <v>33</v>
      </c>
      <c r="X39" s="26" t="s">
        <v>490</v>
      </c>
      <c r="Y39" s="8"/>
      <c r="Z39" s="3"/>
      <c r="AA39" s="3"/>
      <c r="AB39" s="3"/>
      <c r="AC39" s="3"/>
      <c r="AD39" s="3"/>
      <c r="AE39" s="3"/>
      <c r="AF39" s="2" t="s">
        <v>1185</v>
      </c>
      <c r="AG39" s="1" t="s">
        <v>1186</v>
      </c>
      <c r="AH39" s="39"/>
      <c r="AI39" s="40"/>
      <c r="AJ39" s="77"/>
    </row>
    <row r="40" spans="1:36" ht="63" customHeight="1" x14ac:dyDescent="0.25">
      <c r="A40" s="24" t="str">
        <f t="shared" si="0"/>
        <v>Vũ Cao Cường 15/12/1979</v>
      </c>
      <c r="B40" s="27">
        <v>34</v>
      </c>
      <c r="C40" s="26">
        <v>16055328</v>
      </c>
      <c r="D40" s="6" t="s">
        <v>1187</v>
      </c>
      <c r="E40" s="7" t="s">
        <v>140</v>
      </c>
      <c r="F40" s="24" t="s">
        <v>1685</v>
      </c>
      <c r="G40" s="2" t="s">
        <v>1188</v>
      </c>
      <c r="H40" s="26" t="s">
        <v>67</v>
      </c>
      <c r="I40" s="27" t="s">
        <v>34</v>
      </c>
      <c r="J40" s="27" t="s">
        <v>44</v>
      </c>
      <c r="K40" s="27" t="s">
        <v>1578</v>
      </c>
      <c r="L40" s="27" t="s">
        <v>477</v>
      </c>
      <c r="M40" s="3" t="s">
        <v>379</v>
      </c>
      <c r="N40" s="3"/>
      <c r="O40" s="27" t="s">
        <v>1686</v>
      </c>
      <c r="P40" s="27" t="s">
        <v>726</v>
      </c>
      <c r="Q40" s="27" t="s">
        <v>377</v>
      </c>
      <c r="R40" s="27" t="s">
        <v>1687</v>
      </c>
      <c r="S40" s="8"/>
      <c r="T40" s="8"/>
      <c r="U40" s="9"/>
      <c r="V40" s="3"/>
      <c r="W40" s="3" t="s">
        <v>33</v>
      </c>
      <c r="X40" s="26" t="s">
        <v>490</v>
      </c>
      <c r="Y40" s="8"/>
      <c r="Z40" s="3"/>
      <c r="AA40" s="3"/>
      <c r="AB40" s="3"/>
      <c r="AC40" s="3"/>
      <c r="AD40" s="3"/>
      <c r="AE40" s="3"/>
      <c r="AF40" s="2" t="s">
        <v>1189</v>
      </c>
      <c r="AG40" s="1" t="s">
        <v>1190</v>
      </c>
      <c r="AH40" s="39"/>
      <c r="AI40" s="40"/>
      <c r="AJ40" s="77"/>
    </row>
    <row r="41" spans="1:36" s="14" customFormat="1" ht="71.25" customHeight="1" x14ac:dyDescent="0.25">
      <c r="A41" s="24" t="str">
        <f t="shared" si="0"/>
        <v>Bùi Thanh Thủy 26/06/1990</v>
      </c>
      <c r="B41" s="27">
        <v>35</v>
      </c>
      <c r="C41" s="26">
        <v>16055191</v>
      </c>
      <c r="D41" s="15" t="s">
        <v>532</v>
      </c>
      <c r="E41" s="16" t="s">
        <v>79</v>
      </c>
      <c r="F41" s="24" t="s">
        <v>1688</v>
      </c>
      <c r="G41" s="11" t="s">
        <v>1191</v>
      </c>
      <c r="H41" s="26" t="s">
        <v>35</v>
      </c>
      <c r="I41" s="27" t="s">
        <v>39</v>
      </c>
      <c r="J41" s="27" t="s">
        <v>92</v>
      </c>
      <c r="K41" s="27" t="s">
        <v>476</v>
      </c>
      <c r="L41" s="27" t="s">
        <v>487</v>
      </c>
      <c r="M41" s="10" t="s">
        <v>40</v>
      </c>
      <c r="N41" s="10"/>
      <c r="O41" s="27" t="s">
        <v>1689</v>
      </c>
      <c r="P41" s="27" t="s">
        <v>863</v>
      </c>
      <c r="Q41" s="27" t="s">
        <v>864</v>
      </c>
      <c r="R41" s="27" t="s">
        <v>1690</v>
      </c>
      <c r="S41" s="12"/>
      <c r="T41" s="12"/>
      <c r="U41" s="13"/>
      <c r="V41" s="10"/>
      <c r="W41" s="10" t="s">
        <v>33</v>
      </c>
      <c r="X41" s="26" t="s">
        <v>649</v>
      </c>
      <c r="Y41" s="12"/>
      <c r="Z41" s="10"/>
      <c r="AA41" s="10"/>
      <c r="AB41" s="10"/>
      <c r="AC41" s="10"/>
      <c r="AD41" s="10"/>
      <c r="AE41" s="10"/>
      <c r="AF41" s="11" t="s">
        <v>1192</v>
      </c>
      <c r="AG41" s="23" t="s">
        <v>1193</v>
      </c>
      <c r="AH41" s="60"/>
      <c r="AI41" s="42"/>
      <c r="AJ41" s="80">
        <v>6075</v>
      </c>
    </row>
    <row r="42" spans="1:36" ht="83.25" customHeight="1" x14ac:dyDescent="0.25">
      <c r="A42" s="24" t="str">
        <f t="shared" si="0"/>
        <v>Hoàng Thị Hoàng Anh 01/11/1990</v>
      </c>
      <c r="B42" s="27">
        <v>36</v>
      </c>
      <c r="C42" s="26">
        <v>16055431</v>
      </c>
      <c r="D42" s="6" t="s">
        <v>1194</v>
      </c>
      <c r="E42" s="7" t="s">
        <v>70</v>
      </c>
      <c r="F42" s="24" t="s">
        <v>1691</v>
      </c>
      <c r="G42" s="2" t="s">
        <v>1195</v>
      </c>
      <c r="H42" s="26" t="s">
        <v>196</v>
      </c>
      <c r="I42" s="27" t="s">
        <v>39</v>
      </c>
      <c r="J42" s="27" t="s">
        <v>92</v>
      </c>
      <c r="K42" s="27" t="s">
        <v>1578</v>
      </c>
      <c r="L42" s="27" t="s">
        <v>487</v>
      </c>
      <c r="M42" s="3" t="s">
        <v>40</v>
      </c>
      <c r="N42" s="3"/>
      <c r="O42" s="27" t="s">
        <v>1692</v>
      </c>
      <c r="P42" s="27" t="s">
        <v>447</v>
      </c>
      <c r="Q42" s="27" t="s">
        <v>319</v>
      </c>
      <c r="R42" s="27" t="s">
        <v>1693</v>
      </c>
      <c r="S42" s="8"/>
      <c r="T42" s="8"/>
      <c r="U42" s="9"/>
      <c r="V42" s="3"/>
      <c r="W42" s="3" t="s">
        <v>33</v>
      </c>
      <c r="X42" s="26" t="s">
        <v>490</v>
      </c>
      <c r="Y42" s="8"/>
      <c r="Z42" s="3"/>
      <c r="AA42" s="3"/>
      <c r="AB42" s="3"/>
      <c r="AC42" s="3"/>
      <c r="AD42" s="3"/>
      <c r="AE42" s="3"/>
      <c r="AF42" s="2" t="s">
        <v>1196</v>
      </c>
      <c r="AG42" s="1" t="s">
        <v>1197</v>
      </c>
      <c r="AH42" s="39"/>
      <c r="AI42" s="40"/>
      <c r="AJ42" s="77"/>
    </row>
    <row r="43" spans="1:36" ht="63" customHeight="1" x14ac:dyDescent="0.25">
      <c r="A43" s="24" t="str">
        <f t="shared" si="0"/>
        <v>Phạm Tuân 05/01/1982</v>
      </c>
      <c r="B43" s="27">
        <v>37</v>
      </c>
      <c r="C43" s="26">
        <v>15055584</v>
      </c>
      <c r="D43" s="6" t="s">
        <v>105</v>
      </c>
      <c r="E43" s="7" t="s">
        <v>106</v>
      </c>
      <c r="F43" s="24" t="s">
        <v>1198</v>
      </c>
      <c r="G43" s="2" t="s">
        <v>107</v>
      </c>
      <c r="H43" s="26" t="s">
        <v>142</v>
      </c>
      <c r="I43" s="27" t="s">
        <v>34</v>
      </c>
      <c r="J43" s="27" t="s">
        <v>66</v>
      </c>
      <c r="K43" s="27" t="s">
        <v>55</v>
      </c>
      <c r="L43" s="27">
        <v>60340102</v>
      </c>
      <c r="M43" s="3" t="s">
        <v>40</v>
      </c>
      <c r="N43" s="3"/>
      <c r="O43" s="27" t="s">
        <v>1199</v>
      </c>
      <c r="P43" s="27" t="s">
        <v>782</v>
      </c>
      <c r="Q43" s="27" t="s">
        <v>377</v>
      </c>
      <c r="R43" s="27" t="s">
        <v>1200</v>
      </c>
      <c r="S43" s="8" t="e">
        <v>#N/A</v>
      </c>
      <c r="T43" s="8"/>
      <c r="U43" s="9" t="e">
        <v>#N/A</v>
      </c>
      <c r="V43" s="3" t="e">
        <v>#N/A</v>
      </c>
      <c r="W43" s="3" t="s">
        <v>33</v>
      </c>
      <c r="X43" s="26" t="s">
        <v>60</v>
      </c>
      <c r="Y43" s="8"/>
      <c r="Z43" s="3"/>
      <c r="AA43" s="3"/>
      <c r="AB43" s="3"/>
      <c r="AC43" s="3"/>
      <c r="AD43" s="3"/>
      <c r="AE43" s="3"/>
      <c r="AF43" s="2" t="s">
        <v>1201</v>
      </c>
      <c r="AG43" s="1" t="s">
        <v>1202</v>
      </c>
      <c r="AH43" s="39"/>
      <c r="AI43" s="40"/>
      <c r="AJ43" s="77" t="s">
        <v>2052</v>
      </c>
    </row>
    <row r="44" spans="1:36" ht="71.25" customHeight="1" x14ac:dyDescent="0.25">
      <c r="A44" s="24" t="str">
        <f t="shared" si="0"/>
        <v>Nguyễn Thị Phương Thảo 09/09/1993</v>
      </c>
      <c r="B44" s="27">
        <v>38</v>
      </c>
      <c r="C44" s="26">
        <v>16055485</v>
      </c>
      <c r="D44" s="6" t="s">
        <v>187</v>
      </c>
      <c r="E44" s="7" t="s">
        <v>177</v>
      </c>
      <c r="F44" s="24" t="s">
        <v>1694</v>
      </c>
      <c r="G44" s="2" t="s">
        <v>1204</v>
      </c>
      <c r="H44" s="26" t="s">
        <v>35</v>
      </c>
      <c r="I44" s="27" t="s">
        <v>39</v>
      </c>
      <c r="J44" s="27" t="s">
        <v>92</v>
      </c>
      <c r="K44" s="27" t="s">
        <v>1578</v>
      </c>
      <c r="L44" s="27" t="s">
        <v>487</v>
      </c>
      <c r="M44" s="3" t="s">
        <v>40</v>
      </c>
      <c r="N44" s="3"/>
      <c r="O44" s="27" t="s">
        <v>1695</v>
      </c>
      <c r="P44" s="27" t="s">
        <v>883</v>
      </c>
      <c r="Q44" s="27" t="s">
        <v>1696</v>
      </c>
      <c r="R44" s="27" t="s">
        <v>1697</v>
      </c>
      <c r="S44" s="8"/>
      <c r="T44" s="8"/>
      <c r="U44" s="9"/>
      <c r="V44" s="3"/>
      <c r="W44" s="3" t="s">
        <v>33</v>
      </c>
      <c r="X44" s="26" t="s">
        <v>490</v>
      </c>
      <c r="Y44" s="8"/>
      <c r="Z44" s="3"/>
      <c r="AA44" s="3"/>
      <c r="AB44" s="3"/>
      <c r="AC44" s="3"/>
      <c r="AD44" s="3"/>
      <c r="AE44" s="3"/>
      <c r="AF44" s="2" t="s">
        <v>1205</v>
      </c>
      <c r="AG44" s="1" t="s">
        <v>1206</v>
      </c>
      <c r="AH44" s="39"/>
      <c r="AI44" s="40"/>
      <c r="AJ44" s="77"/>
    </row>
    <row r="45" spans="1:36" ht="68.25" customHeight="1" x14ac:dyDescent="0.25">
      <c r="A45" s="24" t="str">
        <f t="shared" si="0"/>
        <v>Trương Thị Phương Thảo 02/09/1994</v>
      </c>
      <c r="B45" s="27">
        <v>39</v>
      </c>
      <c r="C45" s="26">
        <v>16055486</v>
      </c>
      <c r="D45" s="6" t="s">
        <v>1207</v>
      </c>
      <c r="E45" s="7" t="s">
        <v>177</v>
      </c>
      <c r="F45" s="24" t="s">
        <v>1698</v>
      </c>
      <c r="G45" s="2" t="s">
        <v>1208</v>
      </c>
      <c r="H45" s="26" t="s">
        <v>214</v>
      </c>
      <c r="I45" s="27" t="s">
        <v>39</v>
      </c>
      <c r="J45" s="27" t="s">
        <v>92</v>
      </c>
      <c r="K45" s="27" t="s">
        <v>1578</v>
      </c>
      <c r="L45" s="27" t="s">
        <v>487</v>
      </c>
      <c r="M45" s="3" t="s">
        <v>40</v>
      </c>
      <c r="N45" s="3"/>
      <c r="O45" s="27" t="s">
        <v>1699</v>
      </c>
      <c r="P45" s="27" t="s">
        <v>1320</v>
      </c>
      <c r="Q45" s="27" t="s">
        <v>319</v>
      </c>
      <c r="R45" s="27" t="s">
        <v>1700</v>
      </c>
      <c r="S45" s="8"/>
      <c r="T45" s="8"/>
      <c r="U45" s="9"/>
      <c r="V45" s="3"/>
      <c r="W45" s="3" t="s">
        <v>33</v>
      </c>
      <c r="X45" s="26" t="s">
        <v>490</v>
      </c>
      <c r="Y45" s="8"/>
      <c r="Z45" s="3"/>
      <c r="AA45" s="3"/>
      <c r="AB45" s="3"/>
      <c r="AC45" s="3"/>
      <c r="AD45" s="3"/>
      <c r="AE45" s="3"/>
      <c r="AF45" s="2" t="s">
        <v>1209</v>
      </c>
      <c r="AG45" s="1" t="s">
        <v>1210</v>
      </c>
      <c r="AH45" s="39"/>
      <c r="AI45" s="40"/>
      <c r="AJ45" s="77"/>
    </row>
    <row r="46" spans="1:36" ht="79.5" customHeight="1" x14ac:dyDescent="0.25">
      <c r="A46" s="24" t="str">
        <f t="shared" si="0"/>
        <v>Trần Thu Trà 26/09/1992</v>
      </c>
      <c r="B46" s="27">
        <v>40</v>
      </c>
      <c r="C46" s="26">
        <v>16055490</v>
      </c>
      <c r="D46" s="6" t="s">
        <v>63</v>
      </c>
      <c r="E46" s="7" t="s">
        <v>80</v>
      </c>
      <c r="F46" s="24" t="s">
        <v>1701</v>
      </c>
      <c r="G46" s="2" t="s">
        <v>1211</v>
      </c>
      <c r="H46" s="26" t="s">
        <v>35</v>
      </c>
      <c r="I46" s="27" t="s">
        <v>39</v>
      </c>
      <c r="J46" s="27" t="s">
        <v>92</v>
      </c>
      <c r="K46" s="27" t="s">
        <v>1578</v>
      </c>
      <c r="L46" s="27" t="s">
        <v>487</v>
      </c>
      <c r="M46" s="3" t="s">
        <v>40</v>
      </c>
      <c r="N46" s="3"/>
      <c r="O46" s="27" t="s">
        <v>1702</v>
      </c>
      <c r="P46" s="27" t="s">
        <v>1703</v>
      </c>
      <c r="Q46" s="27" t="s">
        <v>1704</v>
      </c>
      <c r="R46" s="27" t="s">
        <v>1705</v>
      </c>
      <c r="S46" s="8"/>
      <c r="T46" s="8"/>
      <c r="U46" s="9"/>
      <c r="V46" s="3"/>
      <c r="W46" s="3" t="s">
        <v>47</v>
      </c>
      <c r="X46" s="26" t="s">
        <v>490</v>
      </c>
      <c r="Y46" s="8"/>
      <c r="Z46" s="3"/>
      <c r="AA46" s="3"/>
      <c r="AB46" s="3"/>
      <c r="AC46" s="3"/>
      <c r="AD46" s="3"/>
      <c r="AE46" s="3"/>
      <c r="AF46" s="2" t="s">
        <v>1212</v>
      </c>
      <c r="AG46" s="1" t="s">
        <v>1213</v>
      </c>
      <c r="AH46" s="39"/>
      <c r="AI46" s="40"/>
      <c r="AJ46" s="77"/>
    </row>
    <row r="47" spans="1:36" ht="63" customHeight="1" x14ac:dyDescent="0.25">
      <c r="A47" s="24" t="str">
        <f t="shared" si="0"/>
        <v>Trần Thị Thu Hiền 30/04/1992</v>
      </c>
      <c r="B47" s="27">
        <v>41</v>
      </c>
      <c r="C47" s="26">
        <v>16055447</v>
      </c>
      <c r="D47" s="6" t="s">
        <v>136</v>
      </c>
      <c r="E47" s="7" t="s">
        <v>135</v>
      </c>
      <c r="F47" s="24" t="s">
        <v>1706</v>
      </c>
      <c r="G47" s="2" t="s">
        <v>84</v>
      </c>
      <c r="H47" s="26" t="s">
        <v>67</v>
      </c>
      <c r="I47" s="27" t="s">
        <v>39</v>
      </c>
      <c r="J47" s="27" t="s">
        <v>92</v>
      </c>
      <c r="K47" s="27" t="s">
        <v>1578</v>
      </c>
      <c r="L47" s="27" t="s">
        <v>487</v>
      </c>
      <c r="M47" s="3" t="s">
        <v>40</v>
      </c>
      <c r="N47" s="3"/>
      <c r="O47" s="27" t="s">
        <v>1707</v>
      </c>
      <c r="P47" s="27" t="s">
        <v>853</v>
      </c>
      <c r="Q47" s="27" t="s">
        <v>1708</v>
      </c>
      <c r="R47" s="27" t="s">
        <v>1709</v>
      </c>
      <c r="S47" s="8"/>
      <c r="T47" s="8"/>
      <c r="U47" s="9"/>
      <c r="V47" s="3"/>
      <c r="W47" s="3" t="s">
        <v>47</v>
      </c>
      <c r="X47" s="26" t="s">
        <v>490</v>
      </c>
      <c r="Y47" s="8"/>
      <c r="Z47" s="3"/>
      <c r="AA47" s="3"/>
      <c r="AB47" s="3"/>
      <c r="AC47" s="3"/>
      <c r="AD47" s="3"/>
      <c r="AE47" s="3"/>
      <c r="AF47" s="2" t="s">
        <v>1214</v>
      </c>
      <c r="AG47" s="1" t="s">
        <v>1215</v>
      </c>
      <c r="AH47" s="39"/>
      <c r="AI47" s="40"/>
      <c r="AJ47" s="77" t="s">
        <v>1216</v>
      </c>
    </row>
    <row r="48" spans="1:36" ht="63" customHeight="1" x14ac:dyDescent="0.25">
      <c r="A48" s="24" t="str">
        <f t="shared" si="0"/>
        <v>Lê Phương Thảo 28/07/1992</v>
      </c>
      <c r="B48" s="27">
        <v>42</v>
      </c>
      <c r="C48" s="26">
        <v>16055400</v>
      </c>
      <c r="D48" s="6" t="s">
        <v>1217</v>
      </c>
      <c r="E48" s="7" t="s">
        <v>177</v>
      </c>
      <c r="F48" s="24" t="s">
        <v>1710</v>
      </c>
      <c r="G48" s="2" t="s">
        <v>1218</v>
      </c>
      <c r="H48" s="26" t="s">
        <v>142</v>
      </c>
      <c r="I48" s="27" t="s">
        <v>39</v>
      </c>
      <c r="J48" s="27" t="s">
        <v>44</v>
      </c>
      <c r="K48" s="27" t="s">
        <v>1578</v>
      </c>
      <c r="L48" s="27" t="s">
        <v>477</v>
      </c>
      <c r="M48" s="3"/>
      <c r="N48" s="3"/>
      <c r="O48" s="27" t="s">
        <v>1711</v>
      </c>
      <c r="P48" s="27" t="s">
        <v>652</v>
      </c>
      <c r="Q48" s="27" t="s">
        <v>377</v>
      </c>
      <c r="R48" s="27" t="s">
        <v>1712</v>
      </c>
      <c r="S48" s="8"/>
      <c r="T48" s="8"/>
      <c r="U48" s="9"/>
      <c r="V48" s="3"/>
      <c r="W48" s="3" t="s">
        <v>33</v>
      </c>
      <c r="X48" s="26" t="s">
        <v>490</v>
      </c>
      <c r="Y48" s="8"/>
      <c r="Z48" s="3"/>
      <c r="AA48" s="3"/>
      <c r="AB48" s="3"/>
      <c r="AC48" s="3"/>
      <c r="AD48" s="3"/>
      <c r="AE48" s="3"/>
      <c r="AF48" s="2" t="s">
        <v>1219</v>
      </c>
      <c r="AG48" s="1" t="s">
        <v>1220</v>
      </c>
      <c r="AH48" s="39"/>
      <c r="AI48" s="40"/>
      <c r="AJ48" s="77"/>
    </row>
    <row r="49" spans="1:37" ht="63" customHeight="1" x14ac:dyDescent="0.25">
      <c r="A49" s="24" t="str">
        <f t="shared" si="0"/>
        <v>Đặng Thị Quỳnh Hoa 21/01/1990</v>
      </c>
      <c r="B49" s="27">
        <v>43</v>
      </c>
      <c r="C49" s="26">
        <v>16055449</v>
      </c>
      <c r="D49" s="6" t="s">
        <v>1222</v>
      </c>
      <c r="E49" s="7" t="s">
        <v>97</v>
      </c>
      <c r="F49" s="24" t="s">
        <v>1713</v>
      </c>
      <c r="G49" s="2" t="s">
        <v>1223</v>
      </c>
      <c r="H49" s="26" t="s">
        <v>172</v>
      </c>
      <c r="I49" s="27" t="s">
        <v>39</v>
      </c>
      <c r="J49" s="27" t="s">
        <v>92</v>
      </c>
      <c r="K49" s="27" t="s">
        <v>1578</v>
      </c>
      <c r="L49" s="27" t="s">
        <v>487</v>
      </c>
      <c r="M49" s="3" t="s">
        <v>40</v>
      </c>
      <c r="N49" s="3"/>
      <c r="O49" s="27" t="s">
        <v>1714</v>
      </c>
      <c r="P49" s="27" t="s">
        <v>1715</v>
      </c>
      <c r="Q49" s="27" t="s">
        <v>319</v>
      </c>
      <c r="R49" s="27" t="s">
        <v>1716</v>
      </c>
      <c r="S49" s="8"/>
      <c r="T49" s="8"/>
      <c r="U49" s="9"/>
      <c r="V49" s="3"/>
      <c r="W49" s="3" t="s">
        <v>33</v>
      </c>
      <c r="X49" s="26" t="s">
        <v>490</v>
      </c>
      <c r="Y49" s="8"/>
      <c r="Z49" s="3"/>
      <c r="AA49" s="3"/>
      <c r="AB49" s="3"/>
      <c r="AC49" s="3"/>
      <c r="AD49" s="3"/>
      <c r="AE49" s="3"/>
      <c r="AF49" s="2" t="s">
        <v>1224</v>
      </c>
      <c r="AG49" s="1" t="s">
        <v>1225</v>
      </c>
      <c r="AH49" s="39"/>
      <c r="AI49" s="40"/>
      <c r="AJ49" s="77"/>
    </row>
    <row r="50" spans="1:37" ht="84.75" customHeight="1" x14ac:dyDescent="0.25">
      <c r="A50" s="24" t="str">
        <f t="shared" si="0"/>
        <v>Mai Thanh Thủy 01/02/1985</v>
      </c>
      <c r="B50" s="27">
        <v>44</v>
      </c>
      <c r="C50" s="26">
        <v>16055405</v>
      </c>
      <c r="D50" s="6" t="s">
        <v>1226</v>
      </c>
      <c r="E50" s="7" t="s">
        <v>79</v>
      </c>
      <c r="F50" s="24" t="s">
        <v>1717</v>
      </c>
      <c r="G50" s="2" t="s">
        <v>1227</v>
      </c>
      <c r="H50" s="26" t="s">
        <v>123</v>
      </c>
      <c r="I50" s="27" t="s">
        <v>39</v>
      </c>
      <c r="J50" s="27" t="s">
        <v>44</v>
      </c>
      <c r="K50" s="27" t="s">
        <v>1578</v>
      </c>
      <c r="L50" s="27" t="s">
        <v>477</v>
      </c>
      <c r="M50" s="3" t="s">
        <v>379</v>
      </c>
      <c r="N50" s="3"/>
      <c r="O50" s="27" t="s">
        <v>1718</v>
      </c>
      <c r="P50" s="27" t="s">
        <v>1719</v>
      </c>
      <c r="Q50" s="27" t="s">
        <v>377</v>
      </c>
      <c r="R50" s="27" t="s">
        <v>1720</v>
      </c>
      <c r="S50" s="8"/>
      <c r="T50" s="8"/>
      <c r="U50" s="9"/>
      <c r="V50" s="3"/>
      <c r="W50" s="3" t="s">
        <v>33</v>
      </c>
      <c r="X50" s="26" t="s">
        <v>490</v>
      </c>
      <c r="Y50" s="8"/>
      <c r="Z50" s="3"/>
      <c r="AA50" s="3"/>
      <c r="AB50" s="3"/>
      <c r="AC50" s="3"/>
      <c r="AD50" s="3"/>
      <c r="AE50" s="3"/>
      <c r="AF50" s="2" t="s">
        <v>1228</v>
      </c>
      <c r="AG50" s="1" t="s">
        <v>1229</v>
      </c>
      <c r="AH50" s="39"/>
      <c r="AI50" s="40"/>
      <c r="AJ50" s="77"/>
    </row>
    <row r="51" spans="1:37" ht="81.75" customHeight="1" x14ac:dyDescent="0.25">
      <c r="A51" s="24" t="str">
        <f t="shared" si="0"/>
        <v>Nguyễn Thị Thu Hiền 14/01/1988</v>
      </c>
      <c r="B51" s="27">
        <v>45</v>
      </c>
      <c r="C51" s="26">
        <v>16055348</v>
      </c>
      <c r="D51" s="6" t="s">
        <v>87</v>
      </c>
      <c r="E51" s="7" t="s">
        <v>135</v>
      </c>
      <c r="F51" s="24" t="s">
        <v>755</v>
      </c>
      <c r="G51" s="2" t="s">
        <v>1230</v>
      </c>
      <c r="H51" s="26" t="s">
        <v>35</v>
      </c>
      <c r="I51" s="27" t="s">
        <v>39</v>
      </c>
      <c r="J51" s="27" t="s">
        <v>44</v>
      </c>
      <c r="K51" s="27" t="s">
        <v>1578</v>
      </c>
      <c r="L51" s="27" t="s">
        <v>477</v>
      </c>
      <c r="M51" s="3" t="s">
        <v>379</v>
      </c>
      <c r="N51" s="3"/>
      <c r="O51" s="27" t="s">
        <v>1721</v>
      </c>
      <c r="P51" s="27" t="s">
        <v>1722</v>
      </c>
      <c r="Q51" s="27" t="s">
        <v>1723</v>
      </c>
      <c r="R51" s="27" t="s">
        <v>1724</v>
      </c>
      <c r="S51" s="8"/>
      <c r="T51" s="8"/>
      <c r="U51" s="9"/>
      <c r="V51" s="3"/>
      <c r="W51" s="3" t="s">
        <v>33</v>
      </c>
      <c r="X51" s="26" t="s">
        <v>490</v>
      </c>
      <c r="Y51" s="8"/>
      <c r="Z51" s="3"/>
      <c r="AA51" s="3"/>
      <c r="AB51" s="3"/>
      <c r="AC51" s="3"/>
      <c r="AD51" s="3"/>
      <c r="AE51" s="3"/>
      <c r="AF51" s="2" t="s">
        <v>1231</v>
      </c>
      <c r="AG51" s="1" t="s">
        <v>1232</v>
      </c>
      <c r="AH51" s="39"/>
      <c r="AI51" s="40"/>
      <c r="AJ51" s="77"/>
    </row>
    <row r="52" spans="1:37" s="14" customFormat="1" ht="98.25" customHeight="1" x14ac:dyDescent="0.25">
      <c r="A52" s="24" t="str">
        <f t="shared" si="0"/>
        <v>Nguyễn Thị Kim Ngân 27/08/1985</v>
      </c>
      <c r="B52" s="27">
        <v>46</v>
      </c>
      <c r="C52" s="26">
        <v>16055474</v>
      </c>
      <c r="D52" s="15" t="s">
        <v>1233</v>
      </c>
      <c r="E52" s="16" t="s">
        <v>126</v>
      </c>
      <c r="F52" s="24" t="s">
        <v>1725</v>
      </c>
      <c r="G52" s="11" t="s">
        <v>1234</v>
      </c>
      <c r="H52" s="26" t="s">
        <v>35</v>
      </c>
      <c r="I52" s="27" t="s">
        <v>39</v>
      </c>
      <c r="J52" s="27" t="s">
        <v>92</v>
      </c>
      <c r="K52" s="27" t="s">
        <v>1578</v>
      </c>
      <c r="L52" s="27" t="s">
        <v>487</v>
      </c>
      <c r="M52" s="10" t="s">
        <v>40</v>
      </c>
      <c r="N52" s="10"/>
      <c r="O52" s="27" t="s">
        <v>1726</v>
      </c>
      <c r="P52" s="27" t="s">
        <v>863</v>
      </c>
      <c r="Q52" s="27" t="s">
        <v>1670</v>
      </c>
      <c r="R52" s="27" t="s">
        <v>1727</v>
      </c>
      <c r="S52" s="12"/>
      <c r="T52" s="12"/>
      <c r="U52" s="13"/>
      <c r="V52" s="10"/>
      <c r="W52" s="10" t="s">
        <v>33</v>
      </c>
      <c r="X52" s="26" t="s">
        <v>490</v>
      </c>
      <c r="Y52" s="2" t="s">
        <v>368</v>
      </c>
      <c r="Z52" s="10"/>
      <c r="AA52" s="10"/>
      <c r="AB52" s="10"/>
      <c r="AC52" s="10"/>
      <c r="AD52" s="10"/>
      <c r="AE52" s="10"/>
      <c r="AF52" s="11" t="s">
        <v>1235</v>
      </c>
      <c r="AG52" s="23" t="s">
        <v>1236</v>
      </c>
      <c r="AH52" s="60"/>
      <c r="AI52" s="42"/>
      <c r="AJ52" s="80"/>
    </row>
    <row r="53" spans="1:37" ht="78" customHeight="1" x14ac:dyDescent="0.25">
      <c r="A53" s="24" t="str">
        <f t="shared" si="0"/>
        <v>Nguyễn Thị Trinh Lê 19/05/1994</v>
      </c>
      <c r="B53" s="27">
        <v>47</v>
      </c>
      <c r="C53" s="26">
        <v>16055260</v>
      </c>
      <c r="D53" s="6" t="s">
        <v>1237</v>
      </c>
      <c r="E53" s="7" t="s">
        <v>216</v>
      </c>
      <c r="F53" s="24" t="s">
        <v>1728</v>
      </c>
      <c r="G53" s="2" t="s">
        <v>1238</v>
      </c>
      <c r="H53" s="26" t="s">
        <v>46</v>
      </c>
      <c r="I53" s="27" t="s">
        <v>39</v>
      </c>
      <c r="J53" s="27" t="s">
        <v>66</v>
      </c>
      <c r="K53" s="27" t="s">
        <v>1578</v>
      </c>
      <c r="L53" s="27" t="s">
        <v>1579</v>
      </c>
      <c r="M53" s="3" t="s">
        <v>49</v>
      </c>
      <c r="N53" s="3"/>
      <c r="O53" s="27" t="s">
        <v>1729</v>
      </c>
      <c r="P53" s="27" t="s">
        <v>879</v>
      </c>
      <c r="Q53" s="27" t="s">
        <v>596</v>
      </c>
      <c r="R53" s="27" t="s">
        <v>1730</v>
      </c>
      <c r="S53" s="8"/>
      <c r="T53" s="8"/>
      <c r="U53" s="9"/>
      <c r="V53" s="3"/>
      <c r="W53" s="3" t="s">
        <v>33</v>
      </c>
      <c r="X53" s="26" t="s">
        <v>490</v>
      </c>
      <c r="Y53" s="8"/>
      <c r="Z53" s="3"/>
      <c r="AA53" s="3"/>
      <c r="AB53" s="3"/>
      <c r="AC53" s="3"/>
      <c r="AD53" s="3"/>
      <c r="AE53" s="3"/>
      <c r="AF53" s="2" t="s">
        <v>1239</v>
      </c>
      <c r="AG53" s="1" t="s">
        <v>1240</v>
      </c>
      <c r="AH53" s="39"/>
      <c r="AI53" s="40"/>
      <c r="AJ53" s="77"/>
    </row>
    <row r="54" spans="1:37" ht="128.25" customHeight="1" x14ac:dyDescent="0.25">
      <c r="A54" s="24" t="str">
        <f t="shared" si="0"/>
        <v>Đỗ Thị Lan Anh 06/05/1992</v>
      </c>
      <c r="B54" s="27">
        <v>48</v>
      </c>
      <c r="C54" s="26">
        <v>16055201</v>
      </c>
      <c r="D54" s="6" t="s">
        <v>1241</v>
      </c>
      <c r="E54" s="7" t="s">
        <v>70</v>
      </c>
      <c r="F54" s="24" t="s">
        <v>1731</v>
      </c>
      <c r="G54" s="2" t="s">
        <v>1242</v>
      </c>
      <c r="H54" s="26" t="s">
        <v>218</v>
      </c>
      <c r="I54" s="27" t="s">
        <v>39</v>
      </c>
      <c r="J54" s="27" t="s">
        <v>74</v>
      </c>
      <c r="K54" s="27" t="s">
        <v>1578</v>
      </c>
      <c r="L54" s="27" t="s">
        <v>760</v>
      </c>
      <c r="M54" s="3" t="s">
        <v>351</v>
      </c>
      <c r="N54" s="3"/>
      <c r="O54" s="27" t="s">
        <v>1732</v>
      </c>
      <c r="P54" s="27" t="s">
        <v>1733</v>
      </c>
      <c r="Q54" s="27" t="s">
        <v>448</v>
      </c>
      <c r="R54" s="27" t="s">
        <v>1734</v>
      </c>
      <c r="S54" s="8"/>
      <c r="T54" s="8"/>
      <c r="U54" s="9"/>
      <c r="V54" s="3"/>
      <c r="W54" s="3" t="s">
        <v>33</v>
      </c>
      <c r="X54" s="26" t="s">
        <v>490</v>
      </c>
      <c r="Y54" s="8"/>
      <c r="Z54" s="3"/>
      <c r="AA54" s="3"/>
      <c r="AB54" s="3"/>
      <c r="AC54" s="3"/>
      <c r="AD54" s="3"/>
      <c r="AE54" s="3"/>
      <c r="AF54" s="2" t="s">
        <v>1243</v>
      </c>
      <c r="AG54" s="1" t="s">
        <v>1244</v>
      </c>
      <c r="AH54" s="39"/>
      <c r="AI54" s="40"/>
      <c r="AJ54" s="77"/>
    </row>
    <row r="55" spans="1:37" ht="63" customHeight="1" x14ac:dyDescent="0.25">
      <c r="A55" s="24" t="str">
        <f t="shared" si="0"/>
        <v>Hoàng Thu Mai 29/10/1991</v>
      </c>
      <c r="B55" s="27">
        <v>49</v>
      </c>
      <c r="C55" s="26">
        <v>16055003</v>
      </c>
      <c r="D55" s="6" t="s">
        <v>1245</v>
      </c>
      <c r="E55" s="7" t="s">
        <v>141</v>
      </c>
      <c r="F55" s="24" t="s">
        <v>1735</v>
      </c>
      <c r="G55" s="2" t="s">
        <v>1246</v>
      </c>
      <c r="H55" s="26" t="s">
        <v>147</v>
      </c>
      <c r="I55" s="27" t="s">
        <v>39</v>
      </c>
      <c r="J55" s="27" t="s">
        <v>74</v>
      </c>
      <c r="K55" s="27" t="s">
        <v>476</v>
      </c>
      <c r="L55" s="27" t="s">
        <v>760</v>
      </c>
      <c r="M55" s="3" t="s">
        <v>351</v>
      </c>
      <c r="N55" s="3"/>
      <c r="O55" s="27" t="s">
        <v>1736</v>
      </c>
      <c r="P55" s="27" t="s">
        <v>1647</v>
      </c>
      <c r="Q55" s="27" t="s">
        <v>448</v>
      </c>
      <c r="R55" s="27" t="s">
        <v>1737</v>
      </c>
      <c r="S55" s="8"/>
      <c r="T55" s="8"/>
      <c r="U55" s="9"/>
      <c r="V55" s="3"/>
      <c r="W55" s="3" t="s">
        <v>47</v>
      </c>
      <c r="X55" s="26" t="s">
        <v>649</v>
      </c>
      <c r="Y55" s="8"/>
      <c r="Z55" s="3"/>
      <c r="AA55" s="3"/>
      <c r="AB55" s="3"/>
      <c r="AC55" s="3"/>
      <c r="AD55" s="3"/>
      <c r="AE55" s="3"/>
      <c r="AF55" s="2" t="s">
        <v>1247</v>
      </c>
      <c r="AG55" s="1" t="s">
        <v>1248</v>
      </c>
      <c r="AH55" s="39"/>
      <c r="AI55" s="40"/>
      <c r="AJ55" s="77">
        <v>6075</v>
      </c>
    </row>
    <row r="56" spans="1:37" ht="71.25" customHeight="1" x14ac:dyDescent="0.25">
      <c r="A56" s="24" t="str">
        <f t="shared" si="0"/>
        <v>Bùi Hồng Mạnh 18/03/1979</v>
      </c>
      <c r="B56" s="27">
        <v>50</v>
      </c>
      <c r="C56" s="26">
        <v>16055370</v>
      </c>
      <c r="D56" s="6" t="s">
        <v>1249</v>
      </c>
      <c r="E56" s="7" t="s">
        <v>69</v>
      </c>
      <c r="F56" s="24" t="s">
        <v>1738</v>
      </c>
      <c r="G56" s="11" t="s">
        <v>1250</v>
      </c>
      <c r="H56" s="26" t="s">
        <v>147</v>
      </c>
      <c r="I56" s="27" t="s">
        <v>34</v>
      </c>
      <c r="J56" s="27" t="s">
        <v>44</v>
      </c>
      <c r="K56" s="27" t="s">
        <v>1578</v>
      </c>
      <c r="L56" s="27" t="s">
        <v>477</v>
      </c>
      <c r="M56" s="3" t="s">
        <v>379</v>
      </c>
      <c r="N56" s="3"/>
      <c r="O56" s="27" t="s">
        <v>1739</v>
      </c>
      <c r="P56" s="27" t="s">
        <v>1740</v>
      </c>
      <c r="Q56" s="27" t="s">
        <v>377</v>
      </c>
      <c r="R56" s="27" t="s">
        <v>1741</v>
      </c>
      <c r="S56" s="8"/>
      <c r="T56" s="8"/>
      <c r="U56" s="9"/>
      <c r="V56" s="3"/>
      <c r="W56" s="3" t="s">
        <v>33</v>
      </c>
      <c r="X56" s="26" t="s">
        <v>490</v>
      </c>
      <c r="Y56" s="8"/>
      <c r="Z56" s="3"/>
      <c r="AA56" s="3"/>
      <c r="AB56" s="3"/>
      <c r="AC56" s="3"/>
      <c r="AD56" s="3"/>
      <c r="AE56" s="3"/>
      <c r="AF56" s="2" t="s">
        <v>1251</v>
      </c>
      <c r="AG56" s="1" t="s">
        <v>1252</v>
      </c>
      <c r="AH56" s="39"/>
      <c r="AI56" s="40"/>
      <c r="AJ56" s="77"/>
    </row>
    <row r="57" spans="1:37" ht="79.5" customHeight="1" x14ac:dyDescent="0.25">
      <c r="A57" s="24" t="str">
        <f t="shared" si="0"/>
        <v>Nguyễn Đình Thành 26/10/1991</v>
      </c>
      <c r="B57" s="27">
        <v>51</v>
      </c>
      <c r="C57" s="26">
        <v>16055484</v>
      </c>
      <c r="D57" s="6" t="s">
        <v>154</v>
      </c>
      <c r="E57" s="7" t="s">
        <v>89</v>
      </c>
      <c r="F57" s="24" t="s">
        <v>1742</v>
      </c>
      <c r="G57" s="2" t="s">
        <v>1253</v>
      </c>
      <c r="H57" s="26" t="s">
        <v>35</v>
      </c>
      <c r="I57" s="27" t="s">
        <v>34</v>
      </c>
      <c r="J57" s="27" t="s">
        <v>92</v>
      </c>
      <c r="K57" s="27" t="s">
        <v>1578</v>
      </c>
      <c r="L57" s="27" t="s">
        <v>487</v>
      </c>
      <c r="M57" s="3" t="s">
        <v>40</v>
      </c>
      <c r="N57" s="3"/>
      <c r="O57" s="27" t="s">
        <v>1743</v>
      </c>
      <c r="P57" s="27" t="s">
        <v>1744</v>
      </c>
      <c r="Q57" s="27" t="s">
        <v>1745</v>
      </c>
      <c r="R57" s="27" t="s">
        <v>1746</v>
      </c>
      <c r="S57" s="8"/>
      <c r="T57" s="8"/>
      <c r="U57" s="9"/>
      <c r="V57" s="3"/>
      <c r="W57" s="3" t="s">
        <v>33</v>
      </c>
      <c r="X57" s="26" t="s">
        <v>490</v>
      </c>
      <c r="Y57" s="8"/>
      <c r="Z57" s="3"/>
      <c r="AA57" s="3"/>
      <c r="AB57" s="3"/>
      <c r="AC57" s="3"/>
      <c r="AD57" s="3"/>
      <c r="AE57" s="3"/>
      <c r="AF57" s="2" t="s">
        <v>1254</v>
      </c>
      <c r="AG57" s="1" t="s">
        <v>1255</v>
      </c>
      <c r="AH57" s="39"/>
      <c r="AI57" s="40"/>
      <c r="AJ57" s="77"/>
    </row>
    <row r="58" spans="1:37" ht="81" customHeight="1" x14ac:dyDescent="0.25">
      <c r="A58" s="24" t="str">
        <f t="shared" si="0"/>
        <v>Đoàn Bảo Khánh 20/12/1990</v>
      </c>
      <c r="B58" s="27">
        <v>52</v>
      </c>
      <c r="C58" s="26">
        <v>16055361</v>
      </c>
      <c r="D58" s="6" t="s">
        <v>1256</v>
      </c>
      <c r="E58" s="7" t="s">
        <v>180</v>
      </c>
      <c r="F58" s="24" t="s">
        <v>1747</v>
      </c>
      <c r="G58" s="2" t="s">
        <v>1257</v>
      </c>
      <c r="H58" s="26" t="s">
        <v>67</v>
      </c>
      <c r="I58" s="27" t="s">
        <v>34</v>
      </c>
      <c r="J58" s="27" t="s">
        <v>44</v>
      </c>
      <c r="K58" s="27" t="s">
        <v>1578</v>
      </c>
      <c r="L58" s="27" t="s">
        <v>477</v>
      </c>
      <c r="M58" s="3" t="s">
        <v>379</v>
      </c>
      <c r="N58" s="3"/>
      <c r="O58" s="27" t="s">
        <v>1748</v>
      </c>
      <c r="P58" s="27" t="s">
        <v>696</v>
      </c>
      <c r="Q58" s="27" t="s">
        <v>377</v>
      </c>
      <c r="R58" s="27" t="s">
        <v>1749</v>
      </c>
      <c r="S58" s="8"/>
      <c r="T58" s="8"/>
      <c r="U58" s="9"/>
      <c r="V58" s="3"/>
      <c r="W58" s="3" t="s">
        <v>33</v>
      </c>
      <c r="X58" s="26" t="s">
        <v>490</v>
      </c>
      <c r="Y58" s="8"/>
      <c r="Z58" s="3"/>
      <c r="AA58" s="3"/>
      <c r="AB58" s="3"/>
      <c r="AC58" s="3"/>
      <c r="AD58" s="3"/>
      <c r="AE58" s="3"/>
      <c r="AF58" s="2" t="s">
        <v>1258</v>
      </c>
      <c r="AG58" s="1" t="s">
        <v>1259</v>
      </c>
      <c r="AH58" s="39"/>
      <c r="AI58" s="40"/>
      <c r="AJ58" s="77"/>
    </row>
    <row r="59" spans="1:37" ht="63" customHeight="1" x14ac:dyDescent="0.25">
      <c r="A59" s="24" t="str">
        <f t="shared" si="0"/>
        <v>Dương Xuân Hải 26/02/1977</v>
      </c>
      <c r="B59" s="27">
        <v>53</v>
      </c>
      <c r="C59" s="26">
        <v>16055243</v>
      </c>
      <c r="D59" s="6" t="s">
        <v>1261</v>
      </c>
      <c r="E59" s="7" t="s">
        <v>116</v>
      </c>
      <c r="F59" s="24" t="s">
        <v>1750</v>
      </c>
      <c r="G59" s="2" t="s">
        <v>1262</v>
      </c>
      <c r="H59" s="26" t="s">
        <v>35</v>
      </c>
      <c r="I59" s="27" t="s">
        <v>34</v>
      </c>
      <c r="J59" s="27" t="s">
        <v>66</v>
      </c>
      <c r="K59" s="27" t="s">
        <v>1578</v>
      </c>
      <c r="L59" s="27" t="s">
        <v>1579</v>
      </c>
      <c r="M59" s="3" t="s">
        <v>49</v>
      </c>
      <c r="N59" s="3"/>
      <c r="O59" s="27" t="s">
        <v>1751</v>
      </c>
      <c r="P59" s="27" t="s">
        <v>1752</v>
      </c>
      <c r="Q59" s="27" t="s">
        <v>596</v>
      </c>
      <c r="R59" s="27" t="s">
        <v>1753</v>
      </c>
      <c r="S59" s="8"/>
      <c r="T59" s="8"/>
      <c r="U59" s="9"/>
      <c r="V59" s="3"/>
      <c r="W59" s="3" t="s">
        <v>33</v>
      </c>
      <c r="X59" s="26" t="s">
        <v>490</v>
      </c>
      <c r="Y59" s="8"/>
      <c r="Z59" s="3"/>
      <c r="AA59" s="3"/>
      <c r="AB59" s="3"/>
      <c r="AC59" s="3"/>
      <c r="AD59" s="3"/>
      <c r="AE59" s="3"/>
      <c r="AF59" s="2" t="s">
        <v>1263</v>
      </c>
      <c r="AG59" s="1" t="s">
        <v>1264</v>
      </c>
      <c r="AH59" s="39"/>
      <c r="AI59" s="40"/>
      <c r="AJ59" s="77" t="s">
        <v>1168</v>
      </c>
    </row>
    <row r="60" spans="1:37" ht="89.25" customHeight="1" x14ac:dyDescent="0.25">
      <c r="A60" s="24" t="str">
        <f t="shared" si="0"/>
        <v>Trần Thị Thu Hằng 21/03/1980</v>
      </c>
      <c r="B60" s="27">
        <v>54</v>
      </c>
      <c r="C60" s="26">
        <v>16055247</v>
      </c>
      <c r="D60" s="6" t="s">
        <v>136</v>
      </c>
      <c r="E60" s="7" t="s">
        <v>113</v>
      </c>
      <c r="F60" s="24" t="s">
        <v>1754</v>
      </c>
      <c r="G60" s="2" t="s">
        <v>1265</v>
      </c>
      <c r="H60" s="26" t="s">
        <v>67</v>
      </c>
      <c r="I60" s="27" t="s">
        <v>39</v>
      </c>
      <c r="J60" s="27" t="s">
        <v>66</v>
      </c>
      <c r="K60" s="27" t="s">
        <v>1578</v>
      </c>
      <c r="L60" s="27" t="s">
        <v>1579</v>
      </c>
      <c r="M60" s="3" t="s">
        <v>49</v>
      </c>
      <c r="N60" s="3"/>
      <c r="O60" s="27" t="s">
        <v>1755</v>
      </c>
      <c r="P60" s="27" t="s">
        <v>770</v>
      </c>
      <c r="Q60" s="27" t="s">
        <v>596</v>
      </c>
      <c r="R60" s="27" t="s">
        <v>1756</v>
      </c>
      <c r="S60" s="8"/>
      <c r="T60" s="8"/>
      <c r="U60" s="9"/>
      <c r="V60" s="3"/>
      <c r="W60" s="3" t="s">
        <v>33</v>
      </c>
      <c r="X60" s="26" t="s">
        <v>490</v>
      </c>
      <c r="Y60" s="8"/>
      <c r="Z60" s="3"/>
      <c r="AA60" s="3"/>
      <c r="AB60" s="3"/>
      <c r="AC60" s="3"/>
      <c r="AD60" s="3"/>
      <c r="AE60" s="3"/>
      <c r="AF60" s="2" t="s">
        <v>1266</v>
      </c>
      <c r="AG60" s="1" t="s">
        <v>1267</v>
      </c>
      <c r="AH60" s="39"/>
      <c r="AI60" s="40"/>
      <c r="AJ60" s="77"/>
    </row>
    <row r="61" spans="1:37" ht="89.25" customHeight="1" x14ac:dyDescent="0.25">
      <c r="A61" s="24" t="str">
        <f t="shared" si="0"/>
        <v>Đặng Thu Hiền 19/10/1985</v>
      </c>
      <c r="B61" s="27">
        <v>55</v>
      </c>
      <c r="C61" s="26">
        <v>16055345</v>
      </c>
      <c r="D61" s="6" t="s">
        <v>1268</v>
      </c>
      <c r="E61" s="7" t="s">
        <v>135</v>
      </c>
      <c r="F61" s="24" t="s">
        <v>1757</v>
      </c>
      <c r="G61" s="2" t="s">
        <v>1269</v>
      </c>
      <c r="H61" s="26" t="s">
        <v>35</v>
      </c>
      <c r="I61" s="27" t="s">
        <v>39</v>
      </c>
      <c r="J61" s="27" t="s">
        <v>44</v>
      </c>
      <c r="K61" s="27" t="s">
        <v>1578</v>
      </c>
      <c r="L61" s="27" t="s">
        <v>477</v>
      </c>
      <c r="M61" s="3" t="s">
        <v>379</v>
      </c>
      <c r="N61" s="3"/>
      <c r="O61" s="27" t="s">
        <v>1758</v>
      </c>
      <c r="P61" s="27" t="s">
        <v>1759</v>
      </c>
      <c r="Q61" s="27" t="s">
        <v>1760</v>
      </c>
      <c r="R61" s="27" t="s">
        <v>1761</v>
      </c>
      <c r="S61" s="8"/>
      <c r="T61" s="8"/>
      <c r="U61" s="9"/>
      <c r="V61" s="3"/>
      <c r="W61" s="3" t="s">
        <v>1270</v>
      </c>
      <c r="X61" s="26" t="s">
        <v>490</v>
      </c>
      <c r="Y61" s="8"/>
      <c r="Z61" s="3"/>
      <c r="AA61" s="3"/>
      <c r="AB61" s="3"/>
      <c r="AC61" s="3"/>
      <c r="AD61" s="3"/>
      <c r="AE61" s="3"/>
      <c r="AF61" s="2" t="s">
        <v>1271</v>
      </c>
      <c r="AG61" s="1" t="s">
        <v>1272</v>
      </c>
      <c r="AH61" s="39"/>
      <c r="AI61" s="40"/>
      <c r="AJ61" s="77"/>
    </row>
    <row r="62" spans="1:37" ht="89.25" customHeight="1" x14ac:dyDescent="0.25">
      <c r="A62" s="24" t="str">
        <f t="shared" si="0"/>
        <v>Từ Diệu Hương 21/10/1977</v>
      </c>
      <c r="B62" s="27">
        <v>56</v>
      </c>
      <c r="C62" s="26">
        <v>16055358</v>
      </c>
      <c r="D62" s="6" t="s">
        <v>1274</v>
      </c>
      <c r="E62" s="7" t="s">
        <v>42</v>
      </c>
      <c r="F62" s="24" t="s">
        <v>1762</v>
      </c>
      <c r="G62" s="2" t="s">
        <v>1275</v>
      </c>
      <c r="H62" s="26" t="s">
        <v>35</v>
      </c>
      <c r="I62" s="27" t="s">
        <v>39</v>
      </c>
      <c r="J62" s="27" t="s">
        <v>44</v>
      </c>
      <c r="K62" s="27" t="s">
        <v>1578</v>
      </c>
      <c r="L62" s="27" t="s">
        <v>477</v>
      </c>
      <c r="M62" s="3" t="s">
        <v>379</v>
      </c>
      <c r="N62" s="3"/>
      <c r="O62" s="27" t="s">
        <v>1763</v>
      </c>
      <c r="P62" s="27" t="s">
        <v>1759</v>
      </c>
      <c r="Q62" s="27" t="s">
        <v>1760</v>
      </c>
      <c r="R62" s="27" t="s">
        <v>1764</v>
      </c>
      <c r="S62" s="8"/>
      <c r="T62" s="8"/>
      <c r="U62" s="9"/>
      <c r="V62" s="3"/>
      <c r="W62" s="3" t="s">
        <v>33</v>
      </c>
      <c r="X62" s="26" t="s">
        <v>490</v>
      </c>
      <c r="Y62" s="8"/>
      <c r="Z62" s="3"/>
      <c r="AA62" s="3"/>
      <c r="AB62" s="3"/>
      <c r="AC62" s="3"/>
      <c r="AD62" s="3"/>
      <c r="AE62" s="3"/>
      <c r="AF62" s="2" t="s">
        <v>1276</v>
      </c>
      <c r="AG62" s="1" t="s">
        <v>1277</v>
      </c>
      <c r="AH62" s="39"/>
      <c r="AI62" s="40"/>
      <c r="AJ62" s="77"/>
    </row>
    <row r="63" spans="1:37" ht="81" customHeight="1" x14ac:dyDescent="0.25">
      <c r="A63" s="24" t="str">
        <f t="shared" si="0"/>
        <v>Lương Hoàng Minh 16/04/1983</v>
      </c>
      <c r="B63" s="27">
        <v>57</v>
      </c>
      <c r="C63" s="26">
        <v>15055549</v>
      </c>
      <c r="D63" s="6" t="s">
        <v>1278</v>
      </c>
      <c r="E63" s="7" t="s">
        <v>100</v>
      </c>
      <c r="F63" s="24" t="s">
        <v>1279</v>
      </c>
      <c r="G63" s="2" t="s">
        <v>1280</v>
      </c>
      <c r="H63" s="26" t="s">
        <v>35</v>
      </c>
      <c r="I63" s="27" t="s">
        <v>39</v>
      </c>
      <c r="J63" s="27" t="s">
        <v>92</v>
      </c>
      <c r="K63" s="27" t="s">
        <v>55</v>
      </c>
      <c r="L63" s="27" t="s">
        <v>487</v>
      </c>
      <c r="M63" s="3" t="s">
        <v>40</v>
      </c>
      <c r="N63" s="3"/>
      <c r="O63" s="27" t="s">
        <v>1765</v>
      </c>
      <c r="P63" s="27" t="s">
        <v>1766</v>
      </c>
      <c r="Q63" s="27" t="s">
        <v>319</v>
      </c>
      <c r="R63" s="27" t="s">
        <v>1767</v>
      </c>
      <c r="S63" s="8"/>
      <c r="T63" s="8"/>
      <c r="U63" s="9"/>
      <c r="V63" s="3"/>
      <c r="W63" s="3" t="s">
        <v>1281</v>
      </c>
      <c r="X63" s="26" t="s">
        <v>60</v>
      </c>
      <c r="Y63" s="8"/>
      <c r="Z63" s="3"/>
      <c r="AA63" s="3"/>
      <c r="AB63" s="3"/>
      <c r="AC63" s="3"/>
      <c r="AD63" s="3"/>
      <c r="AE63" s="3"/>
      <c r="AF63" s="2" t="s">
        <v>1282</v>
      </c>
      <c r="AG63" s="1" t="s">
        <v>1283</v>
      </c>
      <c r="AH63" s="39"/>
      <c r="AI63" s="40"/>
      <c r="AJ63" s="77">
        <v>11100</v>
      </c>
      <c r="AK63" s="61" t="s">
        <v>1284</v>
      </c>
    </row>
    <row r="64" spans="1:37" ht="89.25" customHeight="1" x14ac:dyDescent="0.25">
      <c r="A64" s="24" t="str">
        <f t="shared" si="0"/>
        <v>Hà Ngọc Lý 29/07/1984</v>
      </c>
      <c r="B64" s="27">
        <v>58</v>
      </c>
      <c r="C64" s="26">
        <v>16055369</v>
      </c>
      <c r="D64" s="6" t="s">
        <v>1285</v>
      </c>
      <c r="E64" s="7" t="s">
        <v>1286</v>
      </c>
      <c r="F64" s="24" t="s">
        <v>1768</v>
      </c>
      <c r="G64" s="2" t="s">
        <v>1287</v>
      </c>
      <c r="H64" s="26" t="s">
        <v>1769</v>
      </c>
      <c r="I64" s="27" t="s">
        <v>39</v>
      </c>
      <c r="J64" s="27" t="s">
        <v>44</v>
      </c>
      <c r="K64" s="27" t="s">
        <v>1578</v>
      </c>
      <c r="L64" s="27" t="s">
        <v>477</v>
      </c>
      <c r="M64" s="3" t="s">
        <v>379</v>
      </c>
      <c r="N64" s="3"/>
      <c r="O64" s="27" t="s">
        <v>1770</v>
      </c>
      <c r="P64" s="27" t="s">
        <v>1771</v>
      </c>
      <c r="Q64" s="27" t="s">
        <v>377</v>
      </c>
      <c r="R64" s="27" t="s">
        <v>1772</v>
      </c>
      <c r="S64" s="8"/>
      <c r="T64" s="8"/>
      <c r="U64" s="9"/>
      <c r="V64" s="3"/>
      <c r="W64" s="3" t="s">
        <v>33</v>
      </c>
      <c r="X64" s="26" t="s">
        <v>490</v>
      </c>
      <c r="Y64" s="8"/>
      <c r="Z64" s="3"/>
      <c r="AA64" s="3"/>
      <c r="AB64" s="3"/>
      <c r="AC64" s="3"/>
      <c r="AD64" s="3"/>
      <c r="AE64" s="3"/>
      <c r="AF64" s="2" t="s">
        <v>1288</v>
      </c>
      <c r="AG64" s="1" t="s">
        <v>1289</v>
      </c>
      <c r="AH64" s="39"/>
      <c r="AI64" s="40"/>
      <c r="AJ64" s="77"/>
    </row>
    <row r="65" spans="1:36" ht="80.25" customHeight="1" x14ac:dyDescent="0.25">
      <c r="A65" s="24" t="str">
        <f t="shared" si="0"/>
        <v>Bùi Thanh Liêm 26/01/1986</v>
      </c>
      <c r="B65" s="27">
        <v>59</v>
      </c>
      <c r="C65" s="26">
        <v>16055363</v>
      </c>
      <c r="D65" s="6" t="s">
        <v>532</v>
      </c>
      <c r="E65" s="7" t="s">
        <v>1290</v>
      </c>
      <c r="F65" s="24" t="s">
        <v>1773</v>
      </c>
      <c r="G65" s="2" t="s">
        <v>1291</v>
      </c>
      <c r="H65" s="26" t="s">
        <v>123</v>
      </c>
      <c r="I65" s="27" t="s">
        <v>34</v>
      </c>
      <c r="J65" s="27" t="s">
        <v>44</v>
      </c>
      <c r="K65" s="27" t="s">
        <v>1578</v>
      </c>
      <c r="L65" s="27" t="s">
        <v>477</v>
      </c>
      <c r="M65" s="3" t="s">
        <v>379</v>
      </c>
      <c r="N65" s="3"/>
      <c r="O65" s="27" t="s">
        <v>1774</v>
      </c>
      <c r="P65" s="27" t="s">
        <v>1605</v>
      </c>
      <c r="Q65" s="27" t="s">
        <v>377</v>
      </c>
      <c r="R65" s="27" t="s">
        <v>1775</v>
      </c>
      <c r="S65" s="8"/>
      <c r="T65" s="8"/>
      <c r="U65" s="9"/>
      <c r="V65" s="3"/>
      <c r="W65" s="3" t="s">
        <v>33</v>
      </c>
      <c r="X65" s="26" t="s">
        <v>490</v>
      </c>
      <c r="Y65" s="8"/>
      <c r="Z65" s="3"/>
      <c r="AA65" s="3"/>
      <c r="AB65" s="3"/>
      <c r="AC65" s="3"/>
      <c r="AD65" s="3"/>
      <c r="AE65" s="3"/>
      <c r="AF65" s="2" t="s">
        <v>1292</v>
      </c>
      <c r="AG65" s="1" t="s">
        <v>1293</v>
      </c>
      <c r="AH65" s="39"/>
      <c r="AI65" s="40"/>
      <c r="AJ65" s="77"/>
    </row>
    <row r="66" spans="1:36" ht="91.5" customHeight="1" x14ac:dyDescent="0.25">
      <c r="A66" s="24" t="str">
        <f t="shared" si="0"/>
        <v>Nguyễn Văn Chinh 05/02/1986</v>
      </c>
      <c r="B66" s="27">
        <v>60</v>
      </c>
      <c r="C66" s="26">
        <v>16055324</v>
      </c>
      <c r="D66" s="6" t="s">
        <v>171</v>
      </c>
      <c r="E66" s="7" t="s">
        <v>1294</v>
      </c>
      <c r="F66" s="24" t="s">
        <v>1776</v>
      </c>
      <c r="G66" s="2" t="s">
        <v>1295</v>
      </c>
      <c r="H66" s="26" t="s">
        <v>67</v>
      </c>
      <c r="I66" s="27" t="s">
        <v>34</v>
      </c>
      <c r="J66" s="27" t="s">
        <v>44</v>
      </c>
      <c r="K66" s="27" t="s">
        <v>1578</v>
      </c>
      <c r="L66" s="27" t="s">
        <v>477</v>
      </c>
      <c r="M66" s="3" t="s">
        <v>38</v>
      </c>
      <c r="N66" s="3"/>
      <c r="O66" s="27" t="s">
        <v>1777</v>
      </c>
      <c r="P66" s="27" t="s">
        <v>730</v>
      </c>
      <c r="Q66" s="27" t="s">
        <v>319</v>
      </c>
      <c r="R66" s="27" t="s">
        <v>1778</v>
      </c>
      <c r="S66" s="8"/>
      <c r="T66" s="8"/>
      <c r="U66" s="9"/>
      <c r="V66" s="3"/>
      <c r="W66" s="3" t="s">
        <v>33</v>
      </c>
      <c r="X66" s="26" t="s">
        <v>490</v>
      </c>
      <c r="Y66" s="8"/>
      <c r="Z66" s="3"/>
      <c r="AA66" s="3"/>
      <c r="AB66" s="3"/>
      <c r="AC66" s="3"/>
      <c r="AD66" s="3"/>
      <c r="AE66" s="3"/>
      <c r="AF66" s="2" t="s">
        <v>1296</v>
      </c>
      <c r="AG66" s="1" t="s">
        <v>1297</v>
      </c>
      <c r="AH66" s="39"/>
      <c r="AI66" s="40"/>
      <c r="AJ66" s="77"/>
    </row>
    <row r="67" spans="1:36" ht="101.25" customHeight="1" x14ac:dyDescent="0.25">
      <c r="A67" s="24" t="str">
        <f t="shared" si="0"/>
        <v>Nguyễn Hương Giang 14/12/1993</v>
      </c>
      <c r="B67" s="27">
        <v>61</v>
      </c>
      <c r="C67" s="26">
        <v>16055210</v>
      </c>
      <c r="D67" s="6" t="s">
        <v>1298</v>
      </c>
      <c r="E67" s="7" t="s">
        <v>266</v>
      </c>
      <c r="F67" s="24" t="s">
        <v>1779</v>
      </c>
      <c r="G67" s="2" t="s">
        <v>1299</v>
      </c>
      <c r="H67" s="26" t="s">
        <v>35</v>
      </c>
      <c r="I67" s="27" t="s">
        <v>39</v>
      </c>
      <c r="J67" s="27" t="s">
        <v>74</v>
      </c>
      <c r="K67" s="27" t="s">
        <v>1578</v>
      </c>
      <c r="L67" s="27" t="s">
        <v>760</v>
      </c>
      <c r="M67" s="3" t="s">
        <v>351</v>
      </c>
      <c r="N67" s="3"/>
      <c r="O67" s="27" t="s">
        <v>1780</v>
      </c>
      <c r="P67" s="27" t="s">
        <v>1781</v>
      </c>
      <c r="Q67" s="27" t="s">
        <v>448</v>
      </c>
      <c r="R67" s="27" t="s">
        <v>1782</v>
      </c>
      <c r="S67" s="8"/>
      <c r="T67" s="8"/>
      <c r="U67" s="9"/>
      <c r="V67" s="3"/>
      <c r="W67" s="3" t="s">
        <v>33</v>
      </c>
      <c r="X67" s="26" t="s">
        <v>490</v>
      </c>
      <c r="Y67" s="8"/>
      <c r="Z67" s="3"/>
      <c r="AA67" s="3"/>
      <c r="AB67" s="3"/>
      <c r="AC67" s="3"/>
      <c r="AD67" s="3"/>
      <c r="AE67" s="3"/>
      <c r="AF67" s="2" t="s">
        <v>1300</v>
      </c>
      <c r="AG67" s="1" t="s">
        <v>1301</v>
      </c>
      <c r="AH67" s="39"/>
      <c r="AI67" s="40"/>
      <c r="AJ67" s="77"/>
    </row>
    <row r="68" spans="1:36" ht="63" customHeight="1" x14ac:dyDescent="0.25">
      <c r="A68" s="24" t="str">
        <f t="shared" si="0"/>
        <v>Nguyễn Thị Mai Phương 17/05/1991</v>
      </c>
      <c r="B68" s="27">
        <v>62</v>
      </c>
      <c r="C68" s="26">
        <v>16055479</v>
      </c>
      <c r="D68" s="6" t="s">
        <v>300</v>
      </c>
      <c r="E68" s="7" t="s">
        <v>62</v>
      </c>
      <c r="F68" s="24" t="s">
        <v>715</v>
      </c>
      <c r="G68" s="2" t="s">
        <v>1302</v>
      </c>
      <c r="H68" s="26" t="s">
        <v>35</v>
      </c>
      <c r="I68" s="27" t="s">
        <v>39</v>
      </c>
      <c r="J68" s="27" t="s">
        <v>92</v>
      </c>
      <c r="K68" s="27" t="s">
        <v>1578</v>
      </c>
      <c r="L68" s="27" t="s">
        <v>487</v>
      </c>
      <c r="M68" s="3" t="s">
        <v>40</v>
      </c>
      <c r="N68" s="3"/>
      <c r="O68" s="27" t="s">
        <v>1783</v>
      </c>
      <c r="P68" s="27" t="s">
        <v>1784</v>
      </c>
      <c r="Q68" s="27" t="s">
        <v>319</v>
      </c>
      <c r="R68" s="27" t="s">
        <v>1785</v>
      </c>
      <c r="S68" s="8"/>
      <c r="T68" s="8"/>
      <c r="U68" s="9"/>
      <c r="V68" s="3"/>
      <c r="W68" s="3" t="s">
        <v>33</v>
      </c>
      <c r="X68" s="26" t="s">
        <v>490</v>
      </c>
      <c r="Y68" s="8"/>
      <c r="Z68" s="3"/>
      <c r="AA68" s="3"/>
      <c r="AB68" s="3"/>
      <c r="AC68" s="3"/>
      <c r="AD68" s="3"/>
      <c r="AE68" s="3"/>
      <c r="AF68" s="2" t="s">
        <v>1303</v>
      </c>
      <c r="AG68" s="1" t="s">
        <v>1304</v>
      </c>
      <c r="AH68" s="39"/>
      <c r="AI68" s="40"/>
      <c r="AJ68" s="77"/>
    </row>
    <row r="69" spans="1:36" ht="63" customHeight="1" x14ac:dyDescent="0.25">
      <c r="A69" s="24" t="str">
        <f t="shared" si="0"/>
        <v>Hà Mỹ Anh 19/09/1992</v>
      </c>
      <c r="B69" s="27">
        <v>63</v>
      </c>
      <c r="C69" s="26">
        <v>16055202</v>
      </c>
      <c r="D69" s="6" t="s">
        <v>1305</v>
      </c>
      <c r="E69" s="7" t="s">
        <v>70</v>
      </c>
      <c r="F69" s="24" t="s">
        <v>1786</v>
      </c>
      <c r="G69" s="2" t="s">
        <v>109</v>
      </c>
      <c r="H69" s="26" t="s">
        <v>35</v>
      </c>
      <c r="I69" s="27" t="s">
        <v>39</v>
      </c>
      <c r="J69" s="27" t="s">
        <v>74</v>
      </c>
      <c r="K69" s="27" t="s">
        <v>1578</v>
      </c>
      <c r="L69" s="27" t="s">
        <v>760</v>
      </c>
      <c r="M69" s="3" t="s">
        <v>351</v>
      </c>
      <c r="N69" s="3"/>
      <c r="O69" s="27" t="s">
        <v>1787</v>
      </c>
      <c r="P69" s="27" t="s">
        <v>1788</v>
      </c>
      <c r="Q69" s="27" t="s">
        <v>448</v>
      </c>
      <c r="R69" s="27" t="s">
        <v>1789</v>
      </c>
      <c r="S69" s="8"/>
      <c r="T69" s="8"/>
      <c r="U69" s="9"/>
      <c r="V69" s="3"/>
      <c r="W69" s="3" t="s">
        <v>33</v>
      </c>
      <c r="X69" s="26" t="s">
        <v>490</v>
      </c>
      <c r="Y69" s="8"/>
      <c r="Z69" s="3"/>
      <c r="AA69" s="3"/>
      <c r="AB69" s="3"/>
      <c r="AC69" s="3"/>
      <c r="AD69" s="3"/>
      <c r="AE69" s="3"/>
      <c r="AF69" s="2" t="s">
        <v>1306</v>
      </c>
      <c r="AG69" s="1" t="s">
        <v>1307</v>
      </c>
      <c r="AH69" s="39"/>
      <c r="AI69" s="40"/>
      <c r="AJ69" s="77"/>
    </row>
    <row r="70" spans="1:36" ht="63" customHeight="1" x14ac:dyDescent="0.25">
      <c r="A70" s="24" t="str">
        <f t="shared" si="0"/>
        <v>Nguyễn Xuân Phong 27/06/1968</v>
      </c>
      <c r="B70" s="27">
        <v>64</v>
      </c>
      <c r="C70" s="26">
        <v>16055382</v>
      </c>
      <c r="D70" s="6" t="s">
        <v>131</v>
      </c>
      <c r="E70" s="7" t="s">
        <v>189</v>
      </c>
      <c r="F70" s="24" t="s">
        <v>1790</v>
      </c>
      <c r="G70" s="2" t="s">
        <v>1308</v>
      </c>
      <c r="H70" s="26" t="s">
        <v>35</v>
      </c>
      <c r="I70" s="27" t="s">
        <v>34</v>
      </c>
      <c r="J70" s="27" t="s">
        <v>44</v>
      </c>
      <c r="K70" s="27" t="s">
        <v>1578</v>
      </c>
      <c r="L70" s="27" t="s">
        <v>477</v>
      </c>
      <c r="M70" s="3"/>
      <c r="N70" s="3"/>
      <c r="O70" s="27" t="s">
        <v>1791</v>
      </c>
      <c r="P70" s="27" t="s">
        <v>1740</v>
      </c>
      <c r="Q70" s="27" t="s">
        <v>377</v>
      </c>
      <c r="R70" s="27" t="s">
        <v>1792</v>
      </c>
      <c r="S70" s="8"/>
      <c r="T70" s="8"/>
      <c r="U70" s="9"/>
      <c r="V70" s="3"/>
      <c r="W70" s="3" t="s">
        <v>33</v>
      </c>
      <c r="X70" s="26" t="s">
        <v>490</v>
      </c>
      <c r="Y70" s="8"/>
      <c r="Z70" s="3"/>
      <c r="AA70" s="3"/>
      <c r="AB70" s="3"/>
      <c r="AC70" s="3"/>
      <c r="AD70" s="3"/>
      <c r="AE70" s="3"/>
      <c r="AF70" s="2" t="s">
        <v>1309</v>
      </c>
      <c r="AG70" s="1" t="s">
        <v>1310</v>
      </c>
      <c r="AH70" s="39"/>
      <c r="AI70" s="40"/>
      <c r="AJ70" s="77"/>
    </row>
    <row r="71" spans="1:36" ht="94.5" customHeight="1" x14ac:dyDescent="0.25">
      <c r="A71" s="24" t="str">
        <f t="shared" ref="A71:A134" si="1">TRIM(F71)&amp;" "&amp;TRIM(G71)</f>
        <v>Vương Thế Anh 21/07/1986</v>
      </c>
      <c r="B71" s="27">
        <v>65</v>
      </c>
      <c r="C71" s="26">
        <v>16055316</v>
      </c>
      <c r="D71" s="6" t="s">
        <v>1311</v>
      </c>
      <c r="E71" s="7" t="s">
        <v>70</v>
      </c>
      <c r="F71" s="24" t="s">
        <v>1793</v>
      </c>
      <c r="G71" s="2" t="s">
        <v>1312</v>
      </c>
      <c r="H71" s="26" t="s">
        <v>35</v>
      </c>
      <c r="I71" s="27" t="s">
        <v>34</v>
      </c>
      <c r="J71" s="27" t="s">
        <v>44</v>
      </c>
      <c r="K71" s="27" t="s">
        <v>1578</v>
      </c>
      <c r="L71" s="27" t="s">
        <v>477</v>
      </c>
      <c r="M71" s="3" t="s">
        <v>379</v>
      </c>
      <c r="N71" s="3"/>
      <c r="O71" s="27" t="s">
        <v>1794</v>
      </c>
      <c r="P71" s="27" t="s">
        <v>709</v>
      </c>
      <c r="Q71" s="27" t="s">
        <v>377</v>
      </c>
      <c r="R71" s="27" t="s">
        <v>1795</v>
      </c>
      <c r="S71" s="8"/>
      <c r="T71" s="8"/>
      <c r="U71" s="9"/>
      <c r="V71" s="3"/>
      <c r="W71" s="3" t="s">
        <v>33</v>
      </c>
      <c r="X71" s="26" t="s">
        <v>490</v>
      </c>
      <c r="Y71" s="8"/>
      <c r="Z71" s="3"/>
      <c r="AA71" s="3"/>
      <c r="AB71" s="3"/>
      <c r="AC71" s="3"/>
      <c r="AD71" s="3"/>
      <c r="AE71" s="3"/>
      <c r="AF71" s="2" t="s">
        <v>1313</v>
      </c>
      <c r="AG71" s="1" t="s">
        <v>1314</v>
      </c>
      <c r="AH71" s="39"/>
      <c r="AI71" s="40"/>
      <c r="AJ71" s="77"/>
    </row>
    <row r="72" spans="1:36" ht="105.75" customHeight="1" x14ac:dyDescent="0.25">
      <c r="A72" s="24" t="str">
        <f t="shared" si="1"/>
        <v>Hà Văn Trọng 16/12/1992</v>
      </c>
      <c r="B72" s="27">
        <v>66</v>
      </c>
      <c r="C72" s="26">
        <v>16055297</v>
      </c>
      <c r="D72" s="6" t="s">
        <v>1315</v>
      </c>
      <c r="E72" s="7" t="s">
        <v>75</v>
      </c>
      <c r="F72" s="24" t="s">
        <v>1796</v>
      </c>
      <c r="G72" s="2" t="s">
        <v>169</v>
      </c>
      <c r="H72" s="26" t="s">
        <v>220</v>
      </c>
      <c r="I72" s="27" t="s">
        <v>34</v>
      </c>
      <c r="J72" s="27" t="s">
        <v>66</v>
      </c>
      <c r="K72" s="27" t="s">
        <v>1578</v>
      </c>
      <c r="L72" s="27" t="s">
        <v>1579</v>
      </c>
      <c r="M72" s="3" t="s">
        <v>49</v>
      </c>
      <c r="N72" s="3"/>
      <c r="O72" s="27" t="s">
        <v>1797</v>
      </c>
      <c r="P72" s="27" t="s">
        <v>1798</v>
      </c>
      <c r="Q72" s="27" t="s">
        <v>1799</v>
      </c>
      <c r="R72" s="27" t="s">
        <v>1800</v>
      </c>
      <c r="S72" s="8"/>
      <c r="T72" s="8"/>
      <c r="U72" s="9"/>
      <c r="V72" s="3"/>
      <c r="W72" s="3" t="s">
        <v>47</v>
      </c>
      <c r="X72" s="26" t="s">
        <v>490</v>
      </c>
      <c r="Y72" s="8"/>
      <c r="Z72" s="3"/>
      <c r="AA72" s="3"/>
      <c r="AB72" s="3"/>
      <c r="AC72" s="3"/>
      <c r="AD72" s="3"/>
      <c r="AE72" s="3"/>
      <c r="AF72" s="2" t="s">
        <v>1316</v>
      </c>
      <c r="AG72" s="1" t="s">
        <v>1317</v>
      </c>
      <c r="AH72" s="39"/>
      <c r="AI72" s="40"/>
      <c r="AJ72" s="77"/>
    </row>
    <row r="73" spans="1:36" ht="96.75" customHeight="1" x14ac:dyDescent="0.25">
      <c r="A73" s="24" t="str">
        <f t="shared" si="1"/>
        <v>Nguyễn Hữu Đạt 08/04/1989</v>
      </c>
      <c r="B73" s="27">
        <v>67</v>
      </c>
      <c r="C73" s="26">
        <v>16055437</v>
      </c>
      <c r="D73" s="6" t="s">
        <v>164</v>
      </c>
      <c r="E73" s="7" t="s">
        <v>1318</v>
      </c>
      <c r="F73" s="24" t="s">
        <v>1801</v>
      </c>
      <c r="G73" s="2" t="s">
        <v>1319</v>
      </c>
      <c r="H73" s="26" t="s">
        <v>214</v>
      </c>
      <c r="I73" s="27" t="s">
        <v>34</v>
      </c>
      <c r="J73" s="27" t="s">
        <v>92</v>
      </c>
      <c r="K73" s="27" t="s">
        <v>1578</v>
      </c>
      <c r="L73" s="27" t="s">
        <v>487</v>
      </c>
      <c r="M73" s="3" t="s">
        <v>40</v>
      </c>
      <c r="N73" s="3"/>
      <c r="O73" s="27" t="s">
        <v>1802</v>
      </c>
      <c r="P73" s="27" t="s">
        <v>1320</v>
      </c>
      <c r="Q73" s="27" t="s">
        <v>377</v>
      </c>
      <c r="R73" s="27" t="s">
        <v>1803</v>
      </c>
      <c r="S73" s="8"/>
      <c r="T73" s="8"/>
      <c r="U73" s="9"/>
      <c r="V73" s="3"/>
      <c r="W73" s="3" t="s">
        <v>33</v>
      </c>
      <c r="X73" s="26" t="s">
        <v>490</v>
      </c>
      <c r="Y73" s="8"/>
      <c r="Z73" s="3"/>
      <c r="AA73" s="3"/>
      <c r="AB73" s="3"/>
      <c r="AC73" s="3"/>
      <c r="AD73" s="3"/>
      <c r="AE73" s="3"/>
      <c r="AF73" s="2" t="s">
        <v>1321</v>
      </c>
      <c r="AG73" s="1" t="s">
        <v>1322</v>
      </c>
      <c r="AH73" s="39"/>
      <c r="AI73" s="40"/>
      <c r="AJ73" s="77"/>
    </row>
    <row r="74" spans="1:36" ht="89.25" customHeight="1" x14ac:dyDescent="0.25">
      <c r="A74" s="24" t="str">
        <f t="shared" si="1"/>
        <v>Phạm Thị Thảo Ngọc 23/04/1991</v>
      </c>
      <c r="B74" s="27">
        <v>68</v>
      </c>
      <c r="C74" s="26">
        <v>16055217</v>
      </c>
      <c r="D74" s="6" t="s">
        <v>663</v>
      </c>
      <c r="E74" s="7" t="s">
        <v>166</v>
      </c>
      <c r="F74" s="24" t="s">
        <v>1804</v>
      </c>
      <c r="G74" s="2" t="s">
        <v>1323</v>
      </c>
      <c r="H74" s="26" t="s">
        <v>147</v>
      </c>
      <c r="I74" s="27" t="s">
        <v>39</v>
      </c>
      <c r="J74" s="27" t="s">
        <v>74</v>
      </c>
      <c r="K74" s="27" t="s">
        <v>1578</v>
      </c>
      <c r="L74" s="27" t="s">
        <v>760</v>
      </c>
      <c r="M74" s="3" t="s">
        <v>351</v>
      </c>
      <c r="N74" s="3"/>
      <c r="O74" s="27" t="s">
        <v>1805</v>
      </c>
      <c r="P74" s="27" t="s">
        <v>1806</v>
      </c>
      <c r="Q74" s="27" t="s">
        <v>448</v>
      </c>
      <c r="R74" s="27" t="s">
        <v>1807</v>
      </c>
      <c r="S74" s="8"/>
      <c r="T74" s="8"/>
      <c r="U74" s="9"/>
      <c r="V74" s="3"/>
      <c r="W74" s="3" t="s">
        <v>33</v>
      </c>
      <c r="X74" s="26" t="s">
        <v>490</v>
      </c>
      <c r="Y74" s="8"/>
      <c r="Z74" s="3"/>
      <c r="AA74" s="3"/>
      <c r="AB74" s="3"/>
      <c r="AC74" s="3"/>
      <c r="AD74" s="3"/>
      <c r="AE74" s="3"/>
      <c r="AF74" s="2" t="s">
        <v>1324</v>
      </c>
      <c r="AG74" s="1" t="s">
        <v>1325</v>
      </c>
      <c r="AH74" s="39"/>
      <c r="AI74" s="40"/>
      <c r="AJ74" s="77"/>
    </row>
    <row r="75" spans="1:36" ht="93" customHeight="1" x14ac:dyDescent="0.25">
      <c r="A75" s="24" t="str">
        <f t="shared" si="1"/>
        <v>Lê Thị Vân 22/02/1992</v>
      </c>
      <c r="B75" s="27">
        <v>69</v>
      </c>
      <c r="C75" s="26">
        <v>16055306</v>
      </c>
      <c r="D75" s="6" t="s">
        <v>1326</v>
      </c>
      <c r="E75" s="7" t="s">
        <v>173</v>
      </c>
      <c r="F75" s="24" t="s">
        <v>1808</v>
      </c>
      <c r="G75" s="2" t="s">
        <v>1327</v>
      </c>
      <c r="H75" s="26" t="s">
        <v>46</v>
      </c>
      <c r="I75" s="27" t="s">
        <v>39</v>
      </c>
      <c r="J75" s="27" t="s">
        <v>66</v>
      </c>
      <c r="K75" s="27" t="s">
        <v>1578</v>
      </c>
      <c r="L75" s="27" t="s">
        <v>1579</v>
      </c>
      <c r="M75" s="3" t="s">
        <v>49</v>
      </c>
      <c r="N75" s="3"/>
      <c r="O75" s="27" t="s">
        <v>1809</v>
      </c>
      <c r="P75" s="27" t="s">
        <v>1798</v>
      </c>
      <c r="Q75" s="27" t="s">
        <v>1799</v>
      </c>
      <c r="R75" s="27" t="s">
        <v>1810</v>
      </c>
      <c r="S75" s="8"/>
      <c r="T75" s="8"/>
      <c r="U75" s="9"/>
      <c r="V75" s="3"/>
      <c r="W75" s="3" t="s">
        <v>33</v>
      </c>
      <c r="X75" s="26" t="s">
        <v>490</v>
      </c>
      <c r="Y75" s="8"/>
      <c r="Z75" s="3"/>
      <c r="AA75" s="3"/>
      <c r="AB75" s="3"/>
      <c r="AC75" s="3"/>
      <c r="AD75" s="3"/>
      <c r="AE75" s="3"/>
      <c r="AF75" s="2" t="s">
        <v>1328</v>
      </c>
      <c r="AG75" s="1" t="s">
        <v>1329</v>
      </c>
      <c r="AH75" s="39"/>
      <c r="AI75" s="40"/>
      <c r="AJ75" s="77"/>
    </row>
    <row r="76" spans="1:36" ht="63" customHeight="1" x14ac:dyDescent="0.25">
      <c r="A76" s="24" t="str">
        <f t="shared" si="1"/>
        <v>Nguyễn Đình Tuân 12/05/1988</v>
      </c>
      <c r="B76" s="27">
        <v>70</v>
      </c>
      <c r="C76" s="26">
        <v>16055423</v>
      </c>
      <c r="D76" s="6" t="s">
        <v>154</v>
      </c>
      <c r="E76" s="7" t="s">
        <v>106</v>
      </c>
      <c r="F76" s="24" t="s">
        <v>1811</v>
      </c>
      <c r="G76" s="2" t="s">
        <v>1330</v>
      </c>
      <c r="H76" s="26" t="s">
        <v>162</v>
      </c>
      <c r="I76" s="27" t="s">
        <v>34</v>
      </c>
      <c r="J76" s="27" t="s">
        <v>44</v>
      </c>
      <c r="K76" s="27" t="s">
        <v>1578</v>
      </c>
      <c r="L76" s="27" t="s">
        <v>477</v>
      </c>
      <c r="M76" s="3" t="s">
        <v>379</v>
      </c>
      <c r="N76" s="3"/>
      <c r="O76" s="27" t="s">
        <v>1812</v>
      </c>
      <c r="P76" s="27" t="s">
        <v>709</v>
      </c>
      <c r="Q76" s="27" t="s">
        <v>377</v>
      </c>
      <c r="R76" s="27" t="s">
        <v>1813</v>
      </c>
      <c r="S76" s="8"/>
      <c r="T76" s="8"/>
      <c r="U76" s="9"/>
      <c r="V76" s="3"/>
      <c r="W76" s="3" t="s">
        <v>33</v>
      </c>
      <c r="X76" s="26" t="s">
        <v>490</v>
      </c>
      <c r="Y76" s="8"/>
      <c r="Z76" s="3"/>
      <c r="AA76" s="3"/>
      <c r="AB76" s="3"/>
      <c r="AC76" s="3"/>
      <c r="AD76" s="3"/>
      <c r="AE76" s="3"/>
      <c r="AF76" s="2" t="s">
        <v>1331</v>
      </c>
      <c r="AG76" s="1" t="s">
        <v>1332</v>
      </c>
      <c r="AH76" s="39"/>
      <c r="AI76" s="40"/>
      <c r="AJ76" s="77"/>
    </row>
    <row r="77" spans="1:36" ht="63" customHeight="1" x14ac:dyDescent="0.25">
      <c r="A77" s="24" t="str">
        <f t="shared" si="1"/>
        <v>Vũ Kim Anh 01/04/1992</v>
      </c>
      <c r="B77" s="27">
        <v>71</v>
      </c>
      <c r="C77" s="26">
        <v>16055145</v>
      </c>
      <c r="D77" s="6" t="s">
        <v>1333</v>
      </c>
      <c r="E77" s="7" t="s">
        <v>70</v>
      </c>
      <c r="F77" s="24" t="s">
        <v>1814</v>
      </c>
      <c r="G77" s="2" t="s">
        <v>1334</v>
      </c>
      <c r="H77" s="26" t="s">
        <v>225</v>
      </c>
      <c r="I77" s="27" t="s">
        <v>39</v>
      </c>
      <c r="J77" s="27" t="s">
        <v>92</v>
      </c>
      <c r="K77" s="27" t="s">
        <v>476</v>
      </c>
      <c r="L77" s="27" t="s">
        <v>487</v>
      </c>
      <c r="M77" s="3" t="s">
        <v>33</v>
      </c>
      <c r="N77" s="3"/>
      <c r="O77" s="27" t="s">
        <v>1815</v>
      </c>
      <c r="P77" s="27" t="s">
        <v>853</v>
      </c>
      <c r="Q77" s="27" t="s">
        <v>319</v>
      </c>
      <c r="R77" s="27" t="s">
        <v>1816</v>
      </c>
      <c r="S77" s="8"/>
      <c r="T77" s="8"/>
      <c r="U77" s="9"/>
      <c r="V77" s="3"/>
      <c r="W77" s="3" t="s">
        <v>33</v>
      </c>
      <c r="X77" s="26" t="s">
        <v>649</v>
      </c>
      <c r="Y77" s="8"/>
      <c r="Z77" s="3"/>
      <c r="AA77" s="3"/>
      <c r="AB77" s="3"/>
      <c r="AC77" s="3"/>
      <c r="AD77" s="3"/>
      <c r="AE77" s="3"/>
      <c r="AF77" s="2" t="s">
        <v>1335</v>
      </c>
      <c r="AG77" s="1" t="s">
        <v>1336</v>
      </c>
      <c r="AH77" s="39"/>
      <c r="AI77" s="40"/>
      <c r="AJ77" s="77">
        <v>6075</v>
      </c>
    </row>
    <row r="78" spans="1:36" ht="63" customHeight="1" x14ac:dyDescent="0.25">
      <c r="A78" s="24" t="str">
        <f t="shared" si="1"/>
        <v>Bùi Minh Tuấn 09/09/1979</v>
      </c>
      <c r="B78" s="27">
        <v>72</v>
      </c>
      <c r="C78" s="26">
        <v>16055068</v>
      </c>
      <c r="D78" s="6" t="s">
        <v>160</v>
      </c>
      <c r="E78" s="7" t="s">
        <v>114</v>
      </c>
      <c r="F78" s="24" t="s">
        <v>1817</v>
      </c>
      <c r="G78" s="2" t="s">
        <v>1337</v>
      </c>
      <c r="H78" s="26" t="s">
        <v>142</v>
      </c>
      <c r="I78" s="27" t="s">
        <v>34</v>
      </c>
      <c r="J78" s="27" t="s">
        <v>513</v>
      </c>
      <c r="K78" s="27" t="s">
        <v>476</v>
      </c>
      <c r="L78" s="27">
        <v>60340102</v>
      </c>
      <c r="M78" s="3" t="s">
        <v>43</v>
      </c>
      <c r="N78" s="3"/>
      <c r="O78" s="27" t="s">
        <v>1818</v>
      </c>
      <c r="P78" s="27" t="s">
        <v>1819</v>
      </c>
      <c r="Q78" s="27" t="s">
        <v>906</v>
      </c>
      <c r="R78" s="27" t="s">
        <v>1820</v>
      </c>
      <c r="S78" s="8"/>
      <c r="T78" s="8"/>
      <c r="U78" s="9"/>
      <c r="V78" s="3"/>
      <c r="W78" s="3" t="s">
        <v>47</v>
      </c>
      <c r="X78" s="26" t="s">
        <v>649</v>
      </c>
      <c r="Y78" s="8"/>
      <c r="Z78" s="3"/>
      <c r="AA78" s="3"/>
      <c r="AB78" s="3"/>
      <c r="AC78" s="3"/>
      <c r="AD78" s="3"/>
      <c r="AE78" s="3"/>
      <c r="AF78" s="54" t="s">
        <v>1338</v>
      </c>
      <c r="AG78" s="1" t="s">
        <v>1339</v>
      </c>
      <c r="AH78" s="39"/>
      <c r="AI78" s="40"/>
      <c r="AJ78" s="77"/>
    </row>
    <row r="79" spans="1:36" ht="84" customHeight="1" x14ac:dyDescent="0.25">
      <c r="A79" s="24" t="str">
        <f t="shared" si="1"/>
        <v>Ngô Việt Tiệp 20/12/1980</v>
      </c>
      <c r="B79" s="27">
        <v>73</v>
      </c>
      <c r="C79" s="26">
        <v>16055292</v>
      </c>
      <c r="D79" s="6" t="s">
        <v>1340</v>
      </c>
      <c r="E79" s="7" t="s">
        <v>1341</v>
      </c>
      <c r="F79" s="24" t="s">
        <v>1821</v>
      </c>
      <c r="G79" s="2" t="s">
        <v>1342</v>
      </c>
      <c r="H79" s="26" t="s">
        <v>35</v>
      </c>
      <c r="I79" s="27" t="s">
        <v>34</v>
      </c>
      <c r="J79" s="27" t="s">
        <v>66</v>
      </c>
      <c r="K79" s="27" t="s">
        <v>1578</v>
      </c>
      <c r="L79" s="27" t="s">
        <v>1579</v>
      </c>
      <c r="M79" s="3" t="s">
        <v>49</v>
      </c>
      <c r="N79" s="3"/>
      <c r="O79" s="27" t="s">
        <v>1822</v>
      </c>
      <c r="P79" s="27" t="s">
        <v>935</v>
      </c>
      <c r="Q79" s="27" t="s">
        <v>596</v>
      </c>
      <c r="R79" s="27" t="s">
        <v>1823</v>
      </c>
      <c r="S79" s="8"/>
      <c r="T79" s="8"/>
      <c r="U79" s="9"/>
      <c r="V79" s="3"/>
      <c r="W79" s="3" t="s">
        <v>33</v>
      </c>
      <c r="X79" s="26" t="s">
        <v>490</v>
      </c>
      <c r="Y79" s="8"/>
      <c r="Z79" s="3"/>
      <c r="AA79" s="3"/>
      <c r="AB79" s="3"/>
      <c r="AC79" s="3"/>
      <c r="AD79" s="3"/>
      <c r="AE79" s="3"/>
      <c r="AF79" s="2" t="s">
        <v>1343</v>
      </c>
      <c r="AG79" s="1" t="s">
        <v>1344</v>
      </c>
      <c r="AH79" s="39"/>
      <c r="AI79" s="40"/>
      <c r="AJ79" s="77"/>
    </row>
    <row r="80" spans="1:36" ht="75" customHeight="1" x14ac:dyDescent="0.25">
      <c r="A80" s="24" t="str">
        <f t="shared" si="1"/>
        <v>Lương Thị Huyên 18/03/1978</v>
      </c>
      <c r="B80" s="27">
        <v>74</v>
      </c>
      <c r="C80" s="26">
        <v>16055108</v>
      </c>
      <c r="D80" s="6" t="s">
        <v>1345</v>
      </c>
      <c r="E80" s="7" t="s">
        <v>58</v>
      </c>
      <c r="F80" s="24" t="s">
        <v>1824</v>
      </c>
      <c r="G80" s="2" t="s">
        <v>1346</v>
      </c>
      <c r="H80" s="26" t="s">
        <v>210</v>
      </c>
      <c r="I80" s="27" t="s">
        <v>39</v>
      </c>
      <c r="J80" s="27" t="s">
        <v>475</v>
      </c>
      <c r="K80" s="27" t="s">
        <v>476</v>
      </c>
      <c r="L80" s="27" t="s">
        <v>477</v>
      </c>
      <c r="M80" s="3"/>
      <c r="N80" s="3"/>
      <c r="O80" s="27" t="s">
        <v>1825</v>
      </c>
      <c r="P80" s="27" t="s">
        <v>1826</v>
      </c>
      <c r="Q80" s="27" t="s">
        <v>319</v>
      </c>
      <c r="R80" s="27" t="s">
        <v>1827</v>
      </c>
      <c r="S80" s="8"/>
      <c r="T80" s="8"/>
      <c r="U80" s="9"/>
      <c r="V80" s="3"/>
      <c r="W80" s="3" t="s">
        <v>33</v>
      </c>
      <c r="X80" s="26" t="s">
        <v>649</v>
      </c>
      <c r="Y80" s="8"/>
      <c r="Z80" s="3"/>
      <c r="AA80" s="3"/>
      <c r="AB80" s="3"/>
      <c r="AC80" s="3"/>
      <c r="AD80" s="3"/>
      <c r="AE80" s="3"/>
      <c r="AF80" s="2" t="s">
        <v>1347</v>
      </c>
      <c r="AG80" s="1" t="s">
        <v>1348</v>
      </c>
      <c r="AH80" s="39"/>
      <c r="AI80" s="40"/>
      <c r="AJ80" s="77">
        <v>6075</v>
      </c>
    </row>
    <row r="81" spans="1:37" ht="101.25" customHeight="1" x14ac:dyDescent="0.25">
      <c r="A81" s="24" t="str">
        <f t="shared" si="1"/>
        <v>Trịnh Thị Trang 28/02/1991</v>
      </c>
      <c r="B81" s="27">
        <v>75</v>
      </c>
      <c r="C81" s="26">
        <v>16055493</v>
      </c>
      <c r="D81" s="6" t="s">
        <v>1349</v>
      </c>
      <c r="E81" s="7" t="s">
        <v>64</v>
      </c>
      <c r="F81" s="24" t="s">
        <v>1828</v>
      </c>
      <c r="G81" s="2" t="s">
        <v>1350</v>
      </c>
      <c r="H81" s="26" t="s">
        <v>35</v>
      </c>
      <c r="I81" s="27" t="s">
        <v>39</v>
      </c>
      <c r="J81" s="27" t="s">
        <v>92</v>
      </c>
      <c r="K81" s="27" t="s">
        <v>1578</v>
      </c>
      <c r="L81" s="27" t="s">
        <v>487</v>
      </c>
      <c r="M81" s="3" t="s">
        <v>40</v>
      </c>
      <c r="N81" s="3"/>
      <c r="O81" s="27" t="s">
        <v>1829</v>
      </c>
      <c r="P81" s="27" t="s">
        <v>674</v>
      </c>
      <c r="Q81" s="27" t="s">
        <v>319</v>
      </c>
      <c r="R81" s="27" t="s">
        <v>1830</v>
      </c>
      <c r="S81" s="8"/>
      <c r="T81" s="8"/>
      <c r="U81" s="9"/>
      <c r="V81" s="3"/>
      <c r="W81" s="3" t="s">
        <v>33</v>
      </c>
      <c r="X81" s="26" t="s">
        <v>490</v>
      </c>
      <c r="Y81" s="8"/>
      <c r="Z81" s="3"/>
      <c r="AA81" s="3"/>
      <c r="AB81" s="3"/>
      <c r="AC81" s="3"/>
      <c r="AD81" s="3"/>
      <c r="AE81" s="3"/>
      <c r="AF81" s="2" t="s">
        <v>1351</v>
      </c>
      <c r="AG81" s="1" t="s">
        <v>1352</v>
      </c>
      <c r="AH81" s="39"/>
      <c r="AI81" s="40"/>
      <c r="AJ81" s="77"/>
    </row>
    <row r="82" spans="1:37" ht="63" customHeight="1" x14ac:dyDescent="0.25">
      <c r="A82" s="24" t="str">
        <f t="shared" si="1"/>
        <v>Đào Quang Hải 03/01/1978</v>
      </c>
      <c r="B82" s="27">
        <v>76</v>
      </c>
      <c r="C82" s="26">
        <v>16055338</v>
      </c>
      <c r="D82" s="6" t="s">
        <v>1353</v>
      </c>
      <c r="E82" s="7" t="s">
        <v>116</v>
      </c>
      <c r="F82" s="24" t="s">
        <v>1831</v>
      </c>
      <c r="G82" s="2" t="s">
        <v>1354</v>
      </c>
      <c r="H82" s="26" t="s">
        <v>35</v>
      </c>
      <c r="I82" s="27" t="s">
        <v>34</v>
      </c>
      <c r="J82" s="27" t="s">
        <v>44</v>
      </c>
      <c r="K82" s="27" t="s">
        <v>1578</v>
      </c>
      <c r="L82" s="27" t="s">
        <v>477</v>
      </c>
      <c r="M82" s="3" t="s">
        <v>379</v>
      </c>
      <c r="N82" s="3"/>
      <c r="O82" s="27" t="s">
        <v>1832</v>
      </c>
      <c r="P82" s="27" t="s">
        <v>1833</v>
      </c>
      <c r="Q82" s="27" t="s">
        <v>1834</v>
      </c>
      <c r="R82" s="27" t="s">
        <v>1835</v>
      </c>
      <c r="S82" s="8"/>
      <c r="T82" s="8"/>
      <c r="U82" s="9"/>
      <c r="V82" s="3"/>
      <c r="W82" s="3" t="s">
        <v>51</v>
      </c>
      <c r="X82" s="26" t="s">
        <v>490</v>
      </c>
      <c r="Y82" s="8"/>
      <c r="Z82" s="3"/>
      <c r="AA82" s="3"/>
      <c r="AB82" s="3"/>
      <c r="AC82" s="3"/>
      <c r="AD82" s="3"/>
      <c r="AE82" s="3"/>
      <c r="AF82" s="2" t="s">
        <v>1355</v>
      </c>
      <c r="AG82" s="1" t="s">
        <v>1356</v>
      </c>
      <c r="AH82" s="39"/>
      <c r="AI82" s="40"/>
      <c r="AJ82" s="77"/>
    </row>
    <row r="83" spans="1:37" ht="63" customHeight="1" x14ac:dyDescent="0.25">
      <c r="A83" s="24" t="str">
        <f t="shared" si="1"/>
        <v>Phạm Thúy Hằng 08/10/1986</v>
      </c>
      <c r="B83" s="27">
        <v>77</v>
      </c>
      <c r="C83" s="26">
        <v>16055343</v>
      </c>
      <c r="D83" s="6" t="s">
        <v>1357</v>
      </c>
      <c r="E83" s="7" t="s">
        <v>113</v>
      </c>
      <c r="F83" s="24" t="s">
        <v>1836</v>
      </c>
      <c r="G83" s="2" t="s">
        <v>1358</v>
      </c>
      <c r="H83" s="26" t="s">
        <v>35</v>
      </c>
      <c r="I83" s="27" t="s">
        <v>39</v>
      </c>
      <c r="J83" s="27" t="s">
        <v>44</v>
      </c>
      <c r="K83" s="27" t="s">
        <v>1578</v>
      </c>
      <c r="L83" s="27" t="s">
        <v>477</v>
      </c>
      <c r="M83" s="3" t="s">
        <v>379</v>
      </c>
      <c r="N83" s="3"/>
      <c r="O83" s="27" t="s">
        <v>1837</v>
      </c>
      <c r="P83" s="27" t="s">
        <v>1838</v>
      </c>
      <c r="Q83" s="27" t="s">
        <v>1839</v>
      </c>
      <c r="R83" s="27" t="s">
        <v>1840</v>
      </c>
      <c r="S83" s="8"/>
      <c r="T83" s="8"/>
      <c r="U83" s="9"/>
      <c r="V83" s="3"/>
      <c r="W83" s="3" t="s">
        <v>33</v>
      </c>
      <c r="X83" s="26" t="s">
        <v>490</v>
      </c>
      <c r="Y83" s="8"/>
      <c r="Z83" s="3"/>
      <c r="AA83" s="3"/>
      <c r="AB83" s="3"/>
      <c r="AC83" s="3"/>
      <c r="AD83" s="3"/>
      <c r="AE83" s="3"/>
      <c r="AF83" s="2" t="s">
        <v>1359</v>
      </c>
      <c r="AG83" s="1" t="s">
        <v>1360</v>
      </c>
      <c r="AH83" s="39"/>
      <c r="AI83" s="40"/>
      <c r="AJ83" s="77" t="s">
        <v>2055</v>
      </c>
      <c r="AK83" s="5" t="s">
        <v>2056</v>
      </c>
    </row>
    <row r="84" spans="1:37" ht="81.75" customHeight="1" x14ac:dyDescent="0.25">
      <c r="A84" s="24" t="str">
        <f t="shared" si="1"/>
        <v>Nguyễn Thị Thúy Ly 17/02/1981</v>
      </c>
      <c r="B84" s="27">
        <v>78</v>
      </c>
      <c r="C84" s="26">
        <v>16055368</v>
      </c>
      <c r="D84" s="6" t="s">
        <v>138</v>
      </c>
      <c r="E84" s="7" t="s">
        <v>145</v>
      </c>
      <c r="F84" s="24" t="s">
        <v>1841</v>
      </c>
      <c r="G84" s="2" t="s">
        <v>1361</v>
      </c>
      <c r="H84" s="26" t="s">
        <v>35</v>
      </c>
      <c r="I84" s="27" t="s">
        <v>39</v>
      </c>
      <c r="J84" s="27" t="s">
        <v>44</v>
      </c>
      <c r="K84" s="27" t="s">
        <v>1578</v>
      </c>
      <c r="L84" s="27" t="s">
        <v>477</v>
      </c>
      <c r="M84" s="3" t="s">
        <v>379</v>
      </c>
      <c r="N84" s="3"/>
      <c r="O84" s="27" t="s">
        <v>1842</v>
      </c>
      <c r="P84" s="27" t="s">
        <v>1843</v>
      </c>
      <c r="Q84" s="27" t="s">
        <v>1844</v>
      </c>
      <c r="R84" s="27" t="s">
        <v>1845</v>
      </c>
      <c r="S84" s="8"/>
      <c r="T84" s="8"/>
      <c r="U84" s="9"/>
      <c r="V84" s="3"/>
      <c r="W84" s="3" t="s">
        <v>48</v>
      </c>
      <c r="X84" s="26" t="s">
        <v>490</v>
      </c>
      <c r="Y84" s="8"/>
      <c r="Z84" s="3"/>
      <c r="AA84" s="3"/>
      <c r="AB84" s="3"/>
      <c r="AC84" s="3"/>
      <c r="AD84" s="3"/>
      <c r="AE84" s="3"/>
      <c r="AF84" s="2" t="s">
        <v>1362</v>
      </c>
      <c r="AG84" s="1" t="s">
        <v>1363</v>
      </c>
      <c r="AH84" s="39"/>
      <c r="AI84" s="40"/>
      <c r="AJ84" s="77" t="s">
        <v>1364</v>
      </c>
      <c r="AK84" s="5" t="s">
        <v>2056</v>
      </c>
    </row>
    <row r="85" spans="1:37" ht="66" x14ac:dyDescent="0.25">
      <c r="A85" s="24" t="str">
        <f t="shared" si="1"/>
        <v>Nguyễn Thị Phương 07/11/1991</v>
      </c>
      <c r="B85" s="27">
        <v>79</v>
      </c>
      <c r="C85" s="26">
        <v>16055383</v>
      </c>
      <c r="D85" s="6" t="s">
        <v>45</v>
      </c>
      <c r="E85" s="7" t="s">
        <v>62</v>
      </c>
      <c r="F85" s="24" t="s">
        <v>187</v>
      </c>
      <c r="G85" s="2" t="s">
        <v>1365</v>
      </c>
      <c r="H85" s="26" t="s">
        <v>35</v>
      </c>
      <c r="I85" s="27" t="s">
        <v>39</v>
      </c>
      <c r="J85" s="27" t="s">
        <v>44</v>
      </c>
      <c r="K85" s="27" t="s">
        <v>1578</v>
      </c>
      <c r="L85" s="27" t="s">
        <v>477</v>
      </c>
      <c r="M85" s="3" t="s">
        <v>379</v>
      </c>
      <c r="N85" s="3"/>
      <c r="O85" s="27" t="s">
        <v>1846</v>
      </c>
      <c r="P85" s="27" t="s">
        <v>1663</v>
      </c>
      <c r="Q85" s="27" t="s">
        <v>377</v>
      </c>
      <c r="R85" s="27" t="s">
        <v>1847</v>
      </c>
      <c r="S85" s="8"/>
      <c r="T85" s="8"/>
      <c r="U85" s="9"/>
      <c r="V85" s="3"/>
      <c r="W85" s="3" t="s">
        <v>47</v>
      </c>
      <c r="X85" s="26" t="s">
        <v>490</v>
      </c>
      <c r="Y85" s="8"/>
      <c r="Z85" s="3"/>
      <c r="AA85" s="3"/>
      <c r="AB85" s="3"/>
      <c r="AC85" s="3"/>
      <c r="AD85" s="3"/>
      <c r="AE85" s="3"/>
      <c r="AF85" s="2" t="s">
        <v>1366</v>
      </c>
      <c r="AG85" s="1" t="s">
        <v>1367</v>
      </c>
      <c r="AH85" s="39"/>
      <c r="AI85" s="40"/>
      <c r="AJ85" s="77" t="s">
        <v>1364</v>
      </c>
      <c r="AK85" s="5" t="s">
        <v>2056</v>
      </c>
    </row>
    <row r="86" spans="1:37" ht="94.5" customHeight="1" x14ac:dyDescent="0.25">
      <c r="A86" s="24" t="str">
        <f t="shared" si="1"/>
        <v>Nguyễn Văn Hải 18/10/1980</v>
      </c>
      <c r="B86" s="27">
        <v>80</v>
      </c>
      <c r="C86" s="26">
        <v>16055339</v>
      </c>
      <c r="D86" s="6" t="s">
        <v>171</v>
      </c>
      <c r="E86" s="7" t="s">
        <v>116</v>
      </c>
      <c r="F86" s="24" t="s">
        <v>1848</v>
      </c>
      <c r="G86" s="2" t="s">
        <v>1368</v>
      </c>
      <c r="H86" s="26" t="s">
        <v>52</v>
      </c>
      <c r="I86" s="27" t="s">
        <v>34</v>
      </c>
      <c r="J86" s="27" t="s">
        <v>44</v>
      </c>
      <c r="K86" s="27" t="s">
        <v>1578</v>
      </c>
      <c r="L86" s="27" t="s">
        <v>477</v>
      </c>
      <c r="M86" s="3" t="s">
        <v>379</v>
      </c>
      <c r="N86" s="3"/>
      <c r="O86" s="27" t="s">
        <v>1849</v>
      </c>
      <c r="P86" s="27" t="s">
        <v>1636</v>
      </c>
      <c r="Q86" s="27" t="s">
        <v>377</v>
      </c>
      <c r="R86" s="27" t="s">
        <v>1850</v>
      </c>
      <c r="S86" s="8"/>
      <c r="T86" s="8"/>
      <c r="U86" s="9"/>
      <c r="V86" s="3"/>
      <c r="W86" s="3" t="s">
        <v>33</v>
      </c>
      <c r="X86" s="26" t="s">
        <v>490</v>
      </c>
      <c r="Y86" s="8"/>
      <c r="Z86" s="3"/>
      <c r="AA86" s="3"/>
      <c r="AB86" s="3"/>
      <c r="AC86" s="3"/>
      <c r="AD86" s="3"/>
      <c r="AE86" s="3"/>
      <c r="AF86" s="2" t="s">
        <v>1369</v>
      </c>
      <c r="AG86" s="1" t="s">
        <v>1370</v>
      </c>
      <c r="AH86" s="39"/>
      <c r="AI86" s="40"/>
      <c r="AJ86" s="77"/>
    </row>
    <row r="87" spans="1:37" ht="63" customHeight="1" x14ac:dyDescent="0.25">
      <c r="A87" s="24" t="str">
        <f t="shared" si="1"/>
        <v>Phạm Văn Minh 12/06/1990</v>
      </c>
      <c r="B87" s="27">
        <v>81</v>
      </c>
      <c r="C87" s="26">
        <v>16055375</v>
      </c>
      <c r="D87" s="6" t="s">
        <v>1371</v>
      </c>
      <c r="E87" s="7" t="s">
        <v>100</v>
      </c>
      <c r="F87" s="24" t="s">
        <v>1851</v>
      </c>
      <c r="G87" s="2" t="s">
        <v>1372</v>
      </c>
      <c r="H87" s="26" t="s">
        <v>35</v>
      </c>
      <c r="I87" s="27" t="s">
        <v>34</v>
      </c>
      <c r="J87" s="27" t="s">
        <v>44</v>
      </c>
      <c r="K87" s="27" t="s">
        <v>1578</v>
      </c>
      <c r="L87" s="27" t="s">
        <v>477</v>
      </c>
      <c r="M87" s="3" t="s">
        <v>379</v>
      </c>
      <c r="N87" s="3"/>
      <c r="O87" s="27" t="s">
        <v>1852</v>
      </c>
      <c r="P87" s="27" t="s">
        <v>652</v>
      </c>
      <c r="Q87" s="27" t="s">
        <v>377</v>
      </c>
      <c r="R87" s="27" t="s">
        <v>1853</v>
      </c>
      <c r="S87" s="8"/>
      <c r="T87" s="8"/>
      <c r="U87" s="9"/>
      <c r="V87" s="3"/>
      <c r="W87" s="3" t="s">
        <v>33</v>
      </c>
      <c r="X87" s="26" t="s">
        <v>490</v>
      </c>
      <c r="Y87" s="8"/>
      <c r="Z87" s="3"/>
      <c r="AA87" s="3"/>
      <c r="AB87" s="3"/>
      <c r="AC87" s="3"/>
      <c r="AD87" s="3"/>
      <c r="AE87" s="3"/>
      <c r="AF87" s="2" t="s">
        <v>1373</v>
      </c>
      <c r="AG87" s="1" t="s">
        <v>1374</v>
      </c>
      <c r="AH87" s="39"/>
      <c r="AI87" s="40"/>
      <c r="AJ87" s="77"/>
    </row>
    <row r="88" spans="1:37" ht="63" customHeight="1" x14ac:dyDescent="0.25">
      <c r="A88" s="24" t="str">
        <f t="shared" si="1"/>
        <v>Nguyễn Hồng Tuấn 07/11/1975</v>
      </c>
      <c r="B88" s="27">
        <v>82</v>
      </c>
      <c r="C88" s="26">
        <v>16055424</v>
      </c>
      <c r="D88" s="6" t="s">
        <v>1375</v>
      </c>
      <c r="E88" s="7" t="s">
        <v>114</v>
      </c>
      <c r="F88" s="24" t="s">
        <v>1854</v>
      </c>
      <c r="G88" s="2" t="s">
        <v>1376</v>
      </c>
      <c r="H88" s="26" t="s">
        <v>35</v>
      </c>
      <c r="I88" s="27" t="s">
        <v>34</v>
      </c>
      <c r="J88" s="27" t="s">
        <v>44</v>
      </c>
      <c r="K88" s="27" t="s">
        <v>1578</v>
      </c>
      <c r="L88" s="27" t="s">
        <v>477</v>
      </c>
      <c r="M88" s="3"/>
      <c r="N88" s="3"/>
      <c r="O88" s="27" t="s">
        <v>1855</v>
      </c>
      <c r="P88" s="27" t="s">
        <v>1740</v>
      </c>
      <c r="Q88" s="27" t="s">
        <v>377</v>
      </c>
      <c r="R88" s="27" t="s">
        <v>1856</v>
      </c>
      <c r="S88" s="8"/>
      <c r="T88" s="8"/>
      <c r="U88" s="9"/>
      <c r="V88" s="3"/>
      <c r="W88" s="3" t="s">
        <v>33</v>
      </c>
      <c r="X88" s="26" t="s">
        <v>490</v>
      </c>
      <c r="Y88" s="8"/>
      <c r="Z88" s="3"/>
      <c r="AA88" s="3"/>
      <c r="AB88" s="3"/>
      <c r="AC88" s="3"/>
      <c r="AD88" s="3"/>
      <c r="AE88" s="3"/>
      <c r="AF88" s="2" t="s">
        <v>1378</v>
      </c>
      <c r="AG88" s="1" t="s">
        <v>1379</v>
      </c>
      <c r="AH88" s="39"/>
      <c r="AI88" s="40"/>
      <c r="AJ88" s="77" t="s">
        <v>1364</v>
      </c>
      <c r="AK88" s="5" t="s">
        <v>1377</v>
      </c>
    </row>
    <row r="89" spans="1:37" ht="79.5" customHeight="1" x14ac:dyDescent="0.25">
      <c r="A89" s="24" t="str">
        <f t="shared" si="1"/>
        <v>Tô Bình Dương 10/12/1994</v>
      </c>
      <c r="B89" s="27">
        <v>83</v>
      </c>
      <c r="C89" s="26">
        <v>16055208</v>
      </c>
      <c r="D89" s="6" t="s">
        <v>1380</v>
      </c>
      <c r="E89" s="7" t="s">
        <v>91</v>
      </c>
      <c r="F89" s="24" t="s">
        <v>1857</v>
      </c>
      <c r="G89" s="2" t="s">
        <v>1381</v>
      </c>
      <c r="H89" s="26" t="s">
        <v>196</v>
      </c>
      <c r="I89" s="27" t="s">
        <v>34</v>
      </c>
      <c r="J89" s="27" t="s">
        <v>74</v>
      </c>
      <c r="K89" s="27" t="s">
        <v>1578</v>
      </c>
      <c r="L89" s="27" t="s">
        <v>760</v>
      </c>
      <c r="M89" s="3" t="s">
        <v>351</v>
      </c>
      <c r="N89" s="3"/>
      <c r="O89" s="27" t="s">
        <v>1858</v>
      </c>
      <c r="P89" s="27" t="s">
        <v>1781</v>
      </c>
      <c r="Q89" s="27" t="s">
        <v>448</v>
      </c>
      <c r="R89" s="27" t="s">
        <v>1859</v>
      </c>
      <c r="S89" s="8"/>
      <c r="T89" s="8"/>
      <c r="U89" s="9"/>
      <c r="V89" s="3"/>
      <c r="W89" s="3" t="s">
        <v>33</v>
      </c>
      <c r="X89" s="26" t="s">
        <v>490</v>
      </c>
      <c r="Y89" s="8"/>
      <c r="Z89" s="3"/>
      <c r="AA89" s="3"/>
      <c r="AB89" s="3"/>
      <c r="AC89" s="3"/>
      <c r="AD89" s="3"/>
      <c r="AE89" s="3"/>
      <c r="AF89" s="2" t="s">
        <v>1382</v>
      </c>
      <c r="AG89" s="1" t="s">
        <v>1383</v>
      </c>
      <c r="AH89" s="39"/>
      <c r="AI89" s="40"/>
      <c r="AJ89" s="77"/>
    </row>
    <row r="90" spans="1:37" ht="63" customHeight="1" x14ac:dyDescent="0.25">
      <c r="A90" s="24" t="str">
        <f t="shared" si="1"/>
        <v>Lương Thị Hồng Quyên 01/03/1982</v>
      </c>
      <c r="B90" s="27">
        <v>84</v>
      </c>
      <c r="C90" s="26">
        <v>16055388</v>
      </c>
      <c r="D90" s="6" t="s">
        <v>1384</v>
      </c>
      <c r="E90" s="7" t="s">
        <v>1385</v>
      </c>
      <c r="F90" s="24" t="s">
        <v>1860</v>
      </c>
      <c r="G90" s="2" t="s">
        <v>1386</v>
      </c>
      <c r="H90" s="26" t="s">
        <v>221</v>
      </c>
      <c r="I90" s="27" t="s">
        <v>39</v>
      </c>
      <c r="J90" s="27" t="s">
        <v>44</v>
      </c>
      <c r="K90" s="27" t="s">
        <v>1578</v>
      </c>
      <c r="L90" s="27" t="s">
        <v>477</v>
      </c>
      <c r="M90" s="3" t="s">
        <v>38</v>
      </c>
      <c r="N90" s="3"/>
      <c r="O90" s="27" t="s">
        <v>1861</v>
      </c>
      <c r="P90" s="27" t="s">
        <v>1722</v>
      </c>
      <c r="Q90" s="27" t="s">
        <v>1723</v>
      </c>
      <c r="R90" s="27" t="s">
        <v>1862</v>
      </c>
      <c r="S90" s="8"/>
      <c r="T90" s="8"/>
      <c r="U90" s="9"/>
      <c r="V90" s="3"/>
      <c r="W90" s="3" t="s">
        <v>33</v>
      </c>
      <c r="X90" s="26" t="s">
        <v>490</v>
      </c>
      <c r="Y90" s="8"/>
      <c r="Z90" s="3"/>
      <c r="AA90" s="3"/>
      <c r="AB90" s="3"/>
      <c r="AC90" s="3"/>
      <c r="AD90" s="3"/>
      <c r="AE90" s="3"/>
      <c r="AF90" s="2" t="s">
        <v>1387</v>
      </c>
      <c r="AG90" s="1" t="s">
        <v>1388</v>
      </c>
      <c r="AH90" s="39"/>
      <c r="AI90" s="40"/>
      <c r="AJ90" s="77"/>
    </row>
    <row r="91" spans="1:37" ht="71.25" customHeight="1" x14ac:dyDescent="0.25">
      <c r="A91" s="24" t="str">
        <f t="shared" si="1"/>
        <v>Hoàng Phương Thúy 20/05/1988</v>
      </c>
      <c r="B91" s="27">
        <v>85</v>
      </c>
      <c r="C91" s="26">
        <v>16055409</v>
      </c>
      <c r="D91" s="6" t="s">
        <v>1389</v>
      </c>
      <c r="E91" s="7" t="s">
        <v>158</v>
      </c>
      <c r="F91" s="24" t="s">
        <v>1863</v>
      </c>
      <c r="G91" s="2" t="s">
        <v>155</v>
      </c>
      <c r="H91" s="26" t="s">
        <v>223</v>
      </c>
      <c r="I91" s="27" t="s">
        <v>39</v>
      </c>
      <c r="J91" s="27" t="s">
        <v>44</v>
      </c>
      <c r="K91" s="27" t="s">
        <v>1578</v>
      </c>
      <c r="L91" s="27" t="s">
        <v>477</v>
      </c>
      <c r="M91" s="3" t="s">
        <v>38</v>
      </c>
      <c r="N91" s="3"/>
      <c r="O91" s="27" t="s">
        <v>1864</v>
      </c>
      <c r="P91" s="27" t="s">
        <v>1838</v>
      </c>
      <c r="Q91" s="27" t="s">
        <v>1839</v>
      </c>
      <c r="R91" s="27" t="s">
        <v>1865</v>
      </c>
      <c r="S91" s="8"/>
      <c r="T91" s="8"/>
      <c r="U91" s="9"/>
      <c r="V91" s="3"/>
      <c r="W91" s="3" t="s">
        <v>33</v>
      </c>
      <c r="X91" s="26" t="s">
        <v>490</v>
      </c>
      <c r="Y91" s="8"/>
      <c r="Z91" s="3"/>
      <c r="AA91" s="3"/>
      <c r="AB91" s="3"/>
      <c r="AC91" s="3"/>
      <c r="AD91" s="3"/>
      <c r="AE91" s="3"/>
      <c r="AF91" s="2" t="s">
        <v>1390</v>
      </c>
      <c r="AG91" s="1" t="s">
        <v>1391</v>
      </c>
      <c r="AH91" s="39"/>
      <c r="AI91" s="40"/>
      <c r="AJ91" s="77"/>
    </row>
    <row r="92" spans="1:37" ht="120" customHeight="1" x14ac:dyDescent="0.25">
      <c r="A92" s="24" t="str">
        <f t="shared" si="1"/>
        <v>Đặng Nam 22/11/1991</v>
      </c>
      <c r="B92" s="27">
        <v>86</v>
      </c>
      <c r="C92" s="26">
        <v>16055216</v>
      </c>
      <c r="D92" s="6" t="s">
        <v>1392</v>
      </c>
      <c r="E92" s="7" t="s">
        <v>34</v>
      </c>
      <c r="F92" s="24" t="s">
        <v>1866</v>
      </c>
      <c r="G92" s="2" t="s">
        <v>1393</v>
      </c>
      <c r="H92" s="26" t="s">
        <v>196</v>
      </c>
      <c r="I92" s="27" t="s">
        <v>34</v>
      </c>
      <c r="J92" s="27" t="s">
        <v>74</v>
      </c>
      <c r="K92" s="27" t="s">
        <v>1578</v>
      </c>
      <c r="L92" s="27" t="s">
        <v>760</v>
      </c>
      <c r="M92" s="3" t="s">
        <v>351</v>
      </c>
      <c r="N92" s="3"/>
      <c r="O92" s="27" t="s">
        <v>1867</v>
      </c>
      <c r="P92" s="27" t="s">
        <v>1868</v>
      </c>
      <c r="Q92" s="27" t="s">
        <v>448</v>
      </c>
      <c r="R92" s="27" t="s">
        <v>1869</v>
      </c>
      <c r="S92" s="8"/>
      <c r="T92" s="8"/>
      <c r="U92" s="9"/>
      <c r="V92" s="3"/>
      <c r="W92" s="3" t="s">
        <v>33</v>
      </c>
      <c r="X92" s="26" t="s">
        <v>490</v>
      </c>
      <c r="Y92" s="8"/>
      <c r="Z92" s="3"/>
      <c r="AA92" s="3"/>
      <c r="AB92" s="3"/>
      <c r="AC92" s="3"/>
      <c r="AD92" s="3"/>
      <c r="AE92" s="3"/>
      <c r="AF92" s="2" t="s">
        <v>1394</v>
      </c>
      <c r="AG92" s="1" t="s">
        <v>1395</v>
      </c>
      <c r="AH92" s="39"/>
      <c r="AI92" s="40"/>
      <c r="AJ92" s="77"/>
    </row>
    <row r="93" spans="1:37" ht="77.25" customHeight="1" x14ac:dyDescent="0.25">
      <c r="A93" s="24" t="str">
        <f t="shared" si="1"/>
        <v>Nguyễn Bá Giang 22/04/1987</v>
      </c>
      <c r="B93" s="27">
        <v>87</v>
      </c>
      <c r="C93" s="26">
        <v>16055441</v>
      </c>
      <c r="D93" s="6" t="s">
        <v>207</v>
      </c>
      <c r="E93" s="7" t="s">
        <v>266</v>
      </c>
      <c r="F93" s="24" t="s">
        <v>1870</v>
      </c>
      <c r="G93" s="2" t="s">
        <v>1396</v>
      </c>
      <c r="H93" s="26" t="s">
        <v>214</v>
      </c>
      <c r="I93" s="27" t="s">
        <v>34</v>
      </c>
      <c r="J93" s="27" t="s">
        <v>92</v>
      </c>
      <c r="K93" s="27" t="s">
        <v>1578</v>
      </c>
      <c r="L93" s="27" t="s">
        <v>487</v>
      </c>
      <c r="M93" s="3" t="s">
        <v>40</v>
      </c>
      <c r="N93" s="3"/>
      <c r="O93" s="27" t="s">
        <v>1871</v>
      </c>
      <c r="P93" s="27" t="s">
        <v>1617</v>
      </c>
      <c r="Q93" s="27" t="s">
        <v>319</v>
      </c>
      <c r="R93" s="27" t="s">
        <v>1872</v>
      </c>
      <c r="S93" s="8"/>
      <c r="T93" s="8"/>
      <c r="U93" s="9"/>
      <c r="V93" s="3"/>
      <c r="W93" s="3"/>
      <c r="X93" s="26" t="s">
        <v>490</v>
      </c>
      <c r="Y93" s="8"/>
      <c r="Z93" s="3"/>
      <c r="AA93" s="3"/>
      <c r="AB93" s="3"/>
      <c r="AC93" s="3"/>
      <c r="AD93" s="3"/>
      <c r="AE93" s="3"/>
      <c r="AF93" s="2" t="s">
        <v>1397</v>
      </c>
      <c r="AG93" s="1" t="s">
        <v>1398</v>
      </c>
      <c r="AH93" s="39"/>
      <c r="AI93" s="40"/>
      <c r="AJ93" s="77"/>
    </row>
    <row r="94" spans="1:37" ht="96.75" customHeight="1" x14ac:dyDescent="0.25">
      <c r="A94" s="24" t="str">
        <f t="shared" si="1"/>
        <v>Trần Thị Thu Trà 06/07/1992</v>
      </c>
      <c r="B94" s="27">
        <v>88</v>
      </c>
      <c r="C94" s="26">
        <v>16055489</v>
      </c>
      <c r="D94" s="6" t="s">
        <v>136</v>
      </c>
      <c r="E94" s="7" t="s">
        <v>80</v>
      </c>
      <c r="F94" s="24" t="s">
        <v>1873</v>
      </c>
      <c r="G94" s="2" t="s">
        <v>1399</v>
      </c>
      <c r="H94" s="26" t="s">
        <v>35</v>
      </c>
      <c r="I94" s="27" t="s">
        <v>39</v>
      </c>
      <c r="J94" s="27" t="s">
        <v>92</v>
      </c>
      <c r="K94" s="27" t="s">
        <v>1578</v>
      </c>
      <c r="L94" s="27" t="s">
        <v>487</v>
      </c>
      <c r="M94" s="3" t="s">
        <v>40</v>
      </c>
      <c r="N94" s="3"/>
      <c r="O94" s="27" t="s">
        <v>1874</v>
      </c>
      <c r="P94" s="27" t="s">
        <v>853</v>
      </c>
      <c r="Q94" s="27" t="s">
        <v>319</v>
      </c>
      <c r="R94" s="27" t="s">
        <v>1875</v>
      </c>
      <c r="S94" s="8"/>
      <c r="T94" s="8"/>
      <c r="U94" s="9"/>
      <c r="V94" s="3"/>
      <c r="W94" s="3" t="s">
        <v>47</v>
      </c>
      <c r="X94" s="26" t="s">
        <v>490</v>
      </c>
      <c r="Y94" s="8"/>
      <c r="Z94" s="3"/>
      <c r="AA94" s="3"/>
      <c r="AB94" s="3"/>
      <c r="AC94" s="3"/>
      <c r="AD94" s="3"/>
      <c r="AE94" s="3"/>
      <c r="AF94" s="2" t="s">
        <v>1400</v>
      </c>
      <c r="AG94" s="1" t="s">
        <v>1401</v>
      </c>
      <c r="AH94" s="39"/>
      <c r="AI94" s="40"/>
      <c r="AJ94" s="77"/>
    </row>
    <row r="95" spans="1:37" ht="89.25" customHeight="1" x14ac:dyDescent="0.25">
      <c r="A95" s="24" t="str">
        <f t="shared" si="1"/>
        <v>Trương Nhật Linh 08/08/1993</v>
      </c>
      <c r="B95" s="27">
        <v>89</v>
      </c>
      <c r="C95" s="26">
        <v>16055464</v>
      </c>
      <c r="D95" s="6" t="s">
        <v>1402</v>
      </c>
      <c r="E95" s="7" t="s">
        <v>121</v>
      </c>
      <c r="F95" s="24" t="s">
        <v>1876</v>
      </c>
      <c r="G95" s="2" t="s">
        <v>1403</v>
      </c>
      <c r="H95" s="26" t="s">
        <v>196</v>
      </c>
      <c r="I95" s="27" t="s">
        <v>39</v>
      </c>
      <c r="J95" s="27" t="s">
        <v>92</v>
      </c>
      <c r="K95" s="27" t="s">
        <v>1578</v>
      </c>
      <c r="L95" s="27" t="s">
        <v>487</v>
      </c>
      <c r="M95" s="3" t="s">
        <v>40</v>
      </c>
      <c r="N95" s="3"/>
      <c r="O95" s="27" t="s">
        <v>1877</v>
      </c>
      <c r="P95" s="27" t="s">
        <v>1320</v>
      </c>
      <c r="Q95" s="27" t="s">
        <v>319</v>
      </c>
      <c r="R95" s="27" t="s">
        <v>1878</v>
      </c>
      <c r="S95" s="8"/>
      <c r="T95" s="8"/>
      <c r="U95" s="9"/>
      <c r="V95" s="3"/>
      <c r="W95" s="3" t="s">
        <v>33</v>
      </c>
      <c r="X95" s="26" t="s">
        <v>490</v>
      </c>
      <c r="Y95" s="8"/>
      <c r="Z95" s="3"/>
      <c r="AA95" s="3"/>
      <c r="AB95" s="3"/>
      <c r="AC95" s="3"/>
      <c r="AD95" s="3"/>
      <c r="AE95" s="3"/>
      <c r="AF95" s="2" t="s">
        <v>1404</v>
      </c>
      <c r="AG95" s="1" t="s">
        <v>1405</v>
      </c>
      <c r="AH95" s="39"/>
      <c r="AI95" s="40"/>
      <c r="AJ95" s="77"/>
    </row>
    <row r="96" spans="1:37" ht="79.5" customHeight="1" x14ac:dyDescent="0.25">
      <c r="A96" s="24" t="str">
        <f t="shared" si="1"/>
        <v>Nguyễn Thị Thanh Hoa 17/09/1979</v>
      </c>
      <c r="B96" s="27">
        <v>90</v>
      </c>
      <c r="C96" s="26">
        <v>16055350</v>
      </c>
      <c r="D96" s="6" t="s">
        <v>127</v>
      </c>
      <c r="E96" s="7" t="s">
        <v>97</v>
      </c>
      <c r="F96" s="24" t="s">
        <v>1879</v>
      </c>
      <c r="G96" s="2" t="s">
        <v>1406</v>
      </c>
      <c r="H96" s="26" t="s">
        <v>52</v>
      </c>
      <c r="I96" s="27" t="s">
        <v>39</v>
      </c>
      <c r="J96" s="27" t="s">
        <v>44</v>
      </c>
      <c r="K96" s="27" t="s">
        <v>1578</v>
      </c>
      <c r="L96" s="27" t="s">
        <v>477</v>
      </c>
      <c r="M96" s="3" t="s">
        <v>38</v>
      </c>
      <c r="N96" s="3"/>
      <c r="O96" s="27" t="s">
        <v>1880</v>
      </c>
      <c r="P96" s="27" t="s">
        <v>1740</v>
      </c>
      <c r="Q96" s="27" t="s">
        <v>377</v>
      </c>
      <c r="R96" s="27" t="s">
        <v>1881</v>
      </c>
      <c r="S96" s="8"/>
      <c r="T96" s="8"/>
      <c r="U96" s="9"/>
      <c r="V96" s="3"/>
      <c r="W96" s="3" t="s">
        <v>33</v>
      </c>
      <c r="X96" s="26" t="s">
        <v>490</v>
      </c>
      <c r="Y96" s="8"/>
      <c r="Z96" s="3"/>
      <c r="AA96" s="3"/>
      <c r="AB96" s="3"/>
      <c r="AC96" s="3"/>
      <c r="AD96" s="3"/>
      <c r="AE96" s="3"/>
      <c r="AF96" s="2" t="s">
        <v>1407</v>
      </c>
      <c r="AG96" s="1" t="s">
        <v>1408</v>
      </c>
      <c r="AH96" s="39"/>
      <c r="AI96" s="40"/>
      <c r="AJ96" s="77"/>
    </row>
    <row r="97" spans="1:36" ht="63" customHeight="1" x14ac:dyDescent="0.25">
      <c r="A97" s="24" t="str">
        <f t="shared" si="1"/>
        <v>Nguyễn Quốc Hưng 13/06/1984</v>
      </c>
      <c r="B97" s="27">
        <v>91</v>
      </c>
      <c r="C97" s="26">
        <v>16055356</v>
      </c>
      <c r="D97" s="6" t="s">
        <v>149</v>
      </c>
      <c r="E97" s="7" t="s">
        <v>132</v>
      </c>
      <c r="F97" s="24" t="s">
        <v>1882</v>
      </c>
      <c r="G97" s="2" t="s">
        <v>1409</v>
      </c>
      <c r="H97" s="26" t="s">
        <v>67</v>
      </c>
      <c r="I97" s="27" t="s">
        <v>34</v>
      </c>
      <c r="J97" s="27" t="s">
        <v>44</v>
      </c>
      <c r="K97" s="27" t="s">
        <v>1578</v>
      </c>
      <c r="L97" s="27" t="s">
        <v>477</v>
      </c>
      <c r="M97" s="3" t="s">
        <v>38</v>
      </c>
      <c r="N97" s="3"/>
      <c r="O97" s="27" t="s">
        <v>1883</v>
      </c>
      <c r="P97" s="27" t="s">
        <v>737</v>
      </c>
      <c r="Q97" s="27" t="s">
        <v>377</v>
      </c>
      <c r="R97" s="27" t="s">
        <v>1884</v>
      </c>
      <c r="S97" s="8"/>
      <c r="T97" s="8"/>
      <c r="U97" s="9"/>
      <c r="V97" s="3"/>
      <c r="W97" s="3" t="s">
        <v>33</v>
      </c>
      <c r="X97" s="26" t="s">
        <v>490</v>
      </c>
      <c r="Y97" s="8"/>
      <c r="Z97" s="3"/>
      <c r="AA97" s="3"/>
      <c r="AB97" s="3"/>
      <c r="AC97" s="3"/>
      <c r="AD97" s="3"/>
      <c r="AE97" s="3"/>
      <c r="AF97" s="2" t="s">
        <v>1410</v>
      </c>
      <c r="AG97" s="1" t="s">
        <v>1411</v>
      </c>
      <c r="AH97" s="39"/>
      <c r="AI97" s="40"/>
      <c r="AJ97" s="77"/>
    </row>
    <row r="98" spans="1:36" ht="57.75" customHeight="1" x14ac:dyDescent="0.25">
      <c r="A98" s="24" t="str">
        <f t="shared" si="1"/>
        <v>Bùi Công Việt 08/01/1978</v>
      </c>
      <c r="B98" s="27">
        <v>92</v>
      </c>
      <c r="C98" s="26">
        <v>16055076</v>
      </c>
      <c r="D98" s="6" t="s">
        <v>1412</v>
      </c>
      <c r="E98" s="7" t="s">
        <v>277</v>
      </c>
      <c r="F98" s="24" t="s">
        <v>1885</v>
      </c>
      <c r="G98" s="2" t="s">
        <v>1413</v>
      </c>
      <c r="H98" s="26" t="s">
        <v>147</v>
      </c>
      <c r="I98" s="27" t="s">
        <v>34</v>
      </c>
      <c r="J98" s="27" t="s">
        <v>513</v>
      </c>
      <c r="K98" s="27" t="s">
        <v>476</v>
      </c>
      <c r="L98" s="27">
        <v>60340102</v>
      </c>
      <c r="M98" s="3" t="s">
        <v>43</v>
      </c>
      <c r="N98" s="3"/>
      <c r="O98" s="27" t="s">
        <v>1886</v>
      </c>
      <c r="P98" s="27" t="s">
        <v>770</v>
      </c>
      <c r="Q98" s="27" t="s">
        <v>319</v>
      </c>
      <c r="R98" s="27" t="s">
        <v>1887</v>
      </c>
      <c r="S98" s="8"/>
      <c r="T98" s="8"/>
      <c r="U98" s="9"/>
      <c r="V98" s="3"/>
      <c r="W98" s="3" t="s">
        <v>47</v>
      </c>
      <c r="X98" s="26" t="s">
        <v>649</v>
      </c>
      <c r="Y98" s="8"/>
      <c r="Z98" s="3"/>
      <c r="AA98" s="3"/>
      <c r="AB98" s="3"/>
      <c r="AC98" s="3"/>
      <c r="AD98" s="3"/>
      <c r="AE98" s="3"/>
      <c r="AF98" s="2" t="s">
        <v>1414</v>
      </c>
      <c r="AG98" s="1" t="s">
        <v>1415</v>
      </c>
      <c r="AH98" s="39"/>
      <c r="AI98" s="40"/>
      <c r="AJ98" s="77"/>
    </row>
    <row r="99" spans="1:36" ht="57.75" customHeight="1" x14ac:dyDescent="0.25">
      <c r="A99" s="24" t="str">
        <f t="shared" si="1"/>
        <v>Nguyễn Hoàng Loan 17/05/1982</v>
      </c>
      <c r="B99" s="27">
        <v>93</v>
      </c>
      <c r="C99" s="26">
        <v>16055366</v>
      </c>
      <c r="D99" s="6" t="s">
        <v>215</v>
      </c>
      <c r="E99" s="7" t="s">
        <v>200</v>
      </c>
      <c r="F99" s="24" t="s">
        <v>1888</v>
      </c>
      <c r="G99" s="2" t="s">
        <v>1416</v>
      </c>
      <c r="H99" s="26" t="s">
        <v>223</v>
      </c>
      <c r="I99" s="27" t="s">
        <v>39</v>
      </c>
      <c r="J99" s="27" t="s">
        <v>44</v>
      </c>
      <c r="K99" s="27" t="s">
        <v>1578</v>
      </c>
      <c r="L99" s="27" t="s">
        <v>477</v>
      </c>
      <c r="M99" s="3" t="s">
        <v>379</v>
      </c>
      <c r="N99" s="3"/>
      <c r="O99" s="27" t="s">
        <v>1889</v>
      </c>
      <c r="P99" s="27" t="s">
        <v>737</v>
      </c>
      <c r="Q99" s="27" t="s">
        <v>377</v>
      </c>
      <c r="R99" s="27" t="s">
        <v>1890</v>
      </c>
      <c r="S99" s="8"/>
      <c r="T99" s="8"/>
      <c r="U99" s="9"/>
      <c r="V99" s="3"/>
      <c r="W99" s="3" t="s">
        <v>33</v>
      </c>
      <c r="X99" s="26" t="s">
        <v>490</v>
      </c>
      <c r="Y99" s="8"/>
      <c r="Z99" s="3"/>
      <c r="AA99" s="3"/>
      <c r="AB99" s="3"/>
      <c r="AC99" s="3"/>
      <c r="AD99" s="3"/>
      <c r="AE99" s="3"/>
      <c r="AF99" s="2" t="s">
        <v>1417</v>
      </c>
      <c r="AG99" s="1" t="s">
        <v>1418</v>
      </c>
      <c r="AH99" s="39"/>
      <c r="AI99" s="40"/>
      <c r="AJ99" s="77"/>
    </row>
    <row r="100" spans="1:36" ht="57.75" customHeight="1" x14ac:dyDescent="0.25">
      <c r="A100" s="24" t="str">
        <f t="shared" si="1"/>
        <v>Nguyễn Thị Thanh Xuân 04/09/1992</v>
      </c>
      <c r="B100" s="27">
        <v>94</v>
      </c>
      <c r="C100" s="26">
        <v>16055505</v>
      </c>
      <c r="D100" s="6" t="s">
        <v>127</v>
      </c>
      <c r="E100" s="7" t="s">
        <v>174</v>
      </c>
      <c r="F100" s="24" t="s">
        <v>1891</v>
      </c>
      <c r="G100" s="2" t="s">
        <v>1419</v>
      </c>
      <c r="H100" s="26" t="s">
        <v>35</v>
      </c>
      <c r="I100" s="27" t="s">
        <v>39</v>
      </c>
      <c r="J100" s="27" t="s">
        <v>92</v>
      </c>
      <c r="K100" s="27" t="s">
        <v>1578</v>
      </c>
      <c r="L100" s="27" t="s">
        <v>487</v>
      </c>
      <c r="M100" s="3" t="s">
        <v>40</v>
      </c>
      <c r="N100" s="3"/>
      <c r="O100" s="27" t="s">
        <v>1892</v>
      </c>
      <c r="P100" s="27" t="s">
        <v>1893</v>
      </c>
      <c r="Q100" s="27" t="s">
        <v>319</v>
      </c>
      <c r="R100" s="27" t="s">
        <v>1894</v>
      </c>
      <c r="S100" s="8"/>
      <c r="T100" s="8"/>
      <c r="U100" s="9"/>
      <c r="V100" s="3"/>
      <c r="W100" s="3" t="s">
        <v>48</v>
      </c>
      <c r="X100" s="26" t="s">
        <v>490</v>
      </c>
      <c r="Y100" s="8"/>
      <c r="Z100" s="3"/>
      <c r="AA100" s="3"/>
      <c r="AB100" s="3"/>
      <c r="AC100" s="3"/>
      <c r="AD100" s="3"/>
      <c r="AE100" s="3"/>
      <c r="AF100" s="2" t="s">
        <v>1420</v>
      </c>
      <c r="AG100" s="1" t="s">
        <v>1421</v>
      </c>
      <c r="AH100" s="39"/>
      <c r="AI100" s="40"/>
      <c r="AJ100" s="77"/>
    </row>
    <row r="101" spans="1:36" ht="81" customHeight="1" x14ac:dyDescent="0.25">
      <c r="A101" s="24" t="str">
        <f t="shared" si="1"/>
        <v>Hoàng Trường Công 14/06/1984</v>
      </c>
      <c r="B101" s="27">
        <v>95</v>
      </c>
      <c r="C101" s="26">
        <v>16055326</v>
      </c>
      <c r="D101" s="6" t="s">
        <v>1422</v>
      </c>
      <c r="E101" s="7" t="s">
        <v>272</v>
      </c>
      <c r="F101" s="24" t="s">
        <v>1895</v>
      </c>
      <c r="G101" s="2" t="s">
        <v>1423</v>
      </c>
      <c r="H101" s="26" t="s">
        <v>35</v>
      </c>
      <c r="I101" s="27" t="s">
        <v>34</v>
      </c>
      <c r="J101" s="27" t="s">
        <v>44</v>
      </c>
      <c r="K101" s="27" t="s">
        <v>1578</v>
      </c>
      <c r="L101" s="27" t="s">
        <v>477</v>
      </c>
      <c r="M101" s="3" t="s">
        <v>38</v>
      </c>
      <c r="N101" s="3"/>
      <c r="O101" s="27" t="s">
        <v>1896</v>
      </c>
      <c r="P101" s="27" t="s">
        <v>1897</v>
      </c>
      <c r="Q101" s="27" t="s">
        <v>722</v>
      </c>
      <c r="R101" s="27" t="s">
        <v>1898</v>
      </c>
      <c r="S101" s="8"/>
      <c r="T101" s="8"/>
      <c r="U101" s="9"/>
      <c r="V101" s="3"/>
      <c r="W101" s="3" t="s">
        <v>33</v>
      </c>
      <c r="X101" s="26" t="s">
        <v>490</v>
      </c>
      <c r="Y101" s="8"/>
      <c r="Z101" s="3"/>
      <c r="AA101" s="3"/>
      <c r="AB101" s="3"/>
      <c r="AC101" s="3"/>
      <c r="AD101" s="3"/>
      <c r="AE101" s="3"/>
      <c r="AF101" s="2" t="s">
        <v>1424</v>
      </c>
      <c r="AG101" s="1" t="s">
        <v>1425</v>
      </c>
      <c r="AH101" s="39"/>
      <c r="AI101" s="40"/>
      <c r="AJ101" s="77"/>
    </row>
    <row r="102" spans="1:36" ht="86.25" customHeight="1" x14ac:dyDescent="0.25">
      <c r="A102" s="24" t="str">
        <f t="shared" si="1"/>
        <v>Lưu Thị Thanh Thủy 16/12/1986</v>
      </c>
      <c r="B102" s="27">
        <v>96</v>
      </c>
      <c r="C102" s="26">
        <v>16055406</v>
      </c>
      <c r="D102" s="6" t="s">
        <v>1426</v>
      </c>
      <c r="E102" s="7" t="s">
        <v>79</v>
      </c>
      <c r="F102" s="24" t="s">
        <v>1899</v>
      </c>
      <c r="G102" s="2" t="s">
        <v>1427</v>
      </c>
      <c r="H102" s="26" t="s">
        <v>209</v>
      </c>
      <c r="I102" s="27" t="s">
        <v>39</v>
      </c>
      <c r="J102" s="27" t="s">
        <v>44</v>
      </c>
      <c r="K102" s="27" t="s">
        <v>1578</v>
      </c>
      <c r="L102" s="27" t="s">
        <v>477</v>
      </c>
      <c r="M102" s="3" t="s">
        <v>38</v>
      </c>
      <c r="N102" s="3"/>
      <c r="O102" s="27" t="s">
        <v>1900</v>
      </c>
      <c r="P102" s="27" t="s">
        <v>1901</v>
      </c>
      <c r="Q102" s="27" t="s">
        <v>1902</v>
      </c>
      <c r="R102" s="27" t="s">
        <v>1903</v>
      </c>
      <c r="S102" s="8"/>
      <c r="T102" s="8"/>
      <c r="U102" s="9"/>
      <c r="V102" s="3"/>
      <c r="W102" s="3" t="s">
        <v>33</v>
      </c>
      <c r="X102" s="26" t="s">
        <v>490</v>
      </c>
      <c r="Y102" s="8"/>
      <c r="Z102" s="3"/>
      <c r="AA102" s="3"/>
      <c r="AB102" s="3"/>
      <c r="AC102" s="3"/>
      <c r="AD102" s="3"/>
      <c r="AE102" s="3"/>
      <c r="AF102" s="2" t="s">
        <v>1428</v>
      </c>
      <c r="AG102" s="1" t="s">
        <v>1429</v>
      </c>
      <c r="AH102" s="39"/>
      <c r="AI102" s="40"/>
      <c r="AJ102" s="77"/>
    </row>
    <row r="103" spans="1:36" ht="93" customHeight="1" x14ac:dyDescent="0.25">
      <c r="A103" s="24" t="str">
        <f t="shared" si="1"/>
        <v>Trần Quang Phú 23/05/1989</v>
      </c>
      <c r="B103" s="27">
        <v>97</v>
      </c>
      <c r="C103" s="26">
        <v>16055175</v>
      </c>
      <c r="D103" s="6" t="s">
        <v>227</v>
      </c>
      <c r="E103" s="7" t="s">
        <v>181</v>
      </c>
      <c r="F103" s="24" t="s">
        <v>1904</v>
      </c>
      <c r="G103" s="2" t="s">
        <v>1430</v>
      </c>
      <c r="H103" s="26" t="s">
        <v>35</v>
      </c>
      <c r="I103" s="27" t="s">
        <v>34</v>
      </c>
      <c r="J103" s="27" t="s">
        <v>92</v>
      </c>
      <c r="K103" s="27" t="s">
        <v>476</v>
      </c>
      <c r="L103" s="27" t="s">
        <v>487</v>
      </c>
      <c r="M103" s="3" t="s">
        <v>41</v>
      </c>
      <c r="N103" s="3"/>
      <c r="O103" s="27" t="s">
        <v>1905</v>
      </c>
      <c r="P103" s="27" t="s">
        <v>925</v>
      </c>
      <c r="Q103" s="27" t="s">
        <v>319</v>
      </c>
      <c r="R103" s="27" t="s">
        <v>1906</v>
      </c>
      <c r="S103" s="8"/>
      <c r="T103" s="8"/>
      <c r="U103" s="9"/>
      <c r="V103" s="3"/>
      <c r="W103" s="3" t="s">
        <v>33</v>
      </c>
      <c r="X103" s="26" t="s">
        <v>649</v>
      </c>
      <c r="Y103" s="8"/>
      <c r="Z103" s="3"/>
      <c r="AA103" s="3"/>
      <c r="AB103" s="3"/>
      <c r="AC103" s="3"/>
      <c r="AD103" s="3"/>
      <c r="AE103" s="3"/>
      <c r="AF103" s="2" t="s">
        <v>1431</v>
      </c>
      <c r="AG103" s="1" t="s">
        <v>1432</v>
      </c>
      <c r="AH103" s="39"/>
      <c r="AI103" s="40"/>
      <c r="AJ103" s="77">
        <v>6075</v>
      </c>
    </row>
    <row r="104" spans="1:36" ht="90.75" customHeight="1" x14ac:dyDescent="0.25">
      <c r="A104" s="24" t="str">
        <f t="shared" si="1"/>
        <v>Phạm Hữu Quý 24/01/1991</v>
      </c>
      <c r="B104" s="27">
        <v>98</v>
      </c>
      <c r="C104" s="26">
        <v>16055179</v>
      </c>
      <c r="D104" s="6" t="s">
        <v>1433</v>
      </c>
      <c r="E104" s="7" t="s">
        <v>1434</v>
      </c>
      <c r="F104" s="24" t="s">
        <v>1907</v>
      </c>
      <c r="G104" s="2" t="s">
        <v>1435</v>
      </c>
      <c r="H104" s="26" t="s">
        <v>67</v>
      </c>
      <c r="I104" s="27" t="s">
        <v>34</v>
      </c>
      <c r="J104" s="27" t="s">
        <v>92</v>
      </c>
      <c r="K104" s="27" t="s">
        <v>476</v>
      </c>
      <c r="L104" s="27" t="s">
        <v>487</v>
      </c>
      <c r="M104" s="3" t="s">
        <v>41</v>
      </c>
      <c r="N104" s="3"/>
      <c r="O104" s="27" t="s">
        <v>1908</v>
      </c>
      <c r="P104" s="27" t="s">
        <v>925</v>
      </c>
      <c r="Q104" s="27" t="s">
        <v>319</v>
      </c>
      <c r="R104" s="27" t="s">
        <v>1909</v>
      </c>
      <c r="S104" s="8"/>
      <c r="T104" s="8"/>
      <c r="U104" s="9"/>
      <c r="V104" s="3"/>
      <c r="W104" s="3" t="s">
        <v>33</v>
      </c>
      <c r="X104" s="26" t="s">
        <v>649</v>
      </c>
      <c r="Y104" s="8"/>
      <c r="Z104" s="3"/>
      <c r="AA104" s="3"/>
      <c r="AB104" s="3"/>
      <c r="AC104" s="3"/>
      <c r="AD104" s="3"/>
      <c r="AE104" s="3"/>
      <c r="AF104" s="2" t="s">
        <v>1436</v>
      </c>
      <c r="AG104" s="1" t="s">
        <v>1437</v>
      </c>
      <c r="AH104" s="39"/>
      <c r="AI104" s="40"/>
      <c r="AJ104" s="77">
        <v>6075</v>
      </c>
    </row>
    <row r="105" spans="1:36" ht="93" customHeight="1" x14ac:dyDescent="0.25">
      <c r="A105" s="24" t="str">
        <f t="shared" si="1"/>
        <v>Phạm Thị Thu Huyền 26/07/1991</v>
      </c>
      <c r="B105" s="27">
        <v>99</v>
      </c>
      <c r="C105" s="26">
        <v>15055256</v>
      </c>
      <c r="D105" s="6" t="s">
        <v>153</v>
      </c>
      <c r="E105" s="7" t="s">
        <v>68</v>
      </c>
      <c r="F105" s="24" t="s">
        <v>1438</v>
      </c>
      <c r="G105" s="2" t="s">
        <v>278</v>
      </c>
      <c r="H105" s="26" t="s">
        <v>212</v>
      </c>
      <c r="I105" s="27" t="s">
        <v>39</v>
      </c>
      <c r="J105" s="27" t="s">
        <v>66</v>
      </c>
      <c r="K105" s="27" t="s">
        <v>55</v>
      </c>
      <c r="L105" s="27">
        <v>60340102</v>
      </c>
      <c r="M105" s="3" t="s">
        <v>40</v>
      </c>
      <c r="N105" s="3"/>
      <c r="O105" s="27" t="s">
        <v>1439</v>
      </c>
      <c r="P105" s="27" t="s">
        <v>1440</v>
      </c>
      <c r="Q105" s="27" t="s">
        <v>1441</v>
      </c>
      <c r="R105" s="27" t="s">
        <v>1442</v>
      </c>
      <c r="S105" s="8"/>
      <c r="T105" s="8"/>
      <c r="U105" s="9"/>
      <c r="V105" s="3"/>
      <c r="W105" s="3" t="s">
        <v>33</v>
      </c>
      <c r="X105" s="26" t="s">
        <v>60</v>
      </c>
      <c r="Y105" s="8"/>
      <c r="Z105" s="3"/>
      <c r="AA105" s="3"/>
      <c r="AB105" s="3"/>
      <c r="AC105" s="3"/>
      <c r="AD105" s="3"/>
      <c r="AE105" s="3"/>
      <c r="AF105" s="2" t="s">
        <v>1443</v>
      </c>
      <c r="AG105" s="1" t="s">
        <v>1444</v>
      </c>
      <c r="AH105" s="39"/>
      <c r="AI105" s="40"/>
      <c r="AJ105" s="77"/>
    </row>
    <row r="106" spans="1:36" ht="90.75" customHeight="1" x14ac:dyDescent="0.25">
      <c r="A106" s="24" t="str">
        <f t="shared" si="1"/>
        <v>Trịnh Thanh Long 30/09/1982</v>
      </c>
      <c r="B106" s="27">
        <v>100</v>
      </c>
      <c r="C106" s="26">
        <v>15055268</v>
      </c>
      <c r="D106" s="6" t="s">
        <v>1445</v>
      </c>
      <c r="E106" s="7" t="s">
        <v>104</v>
      </c>
      <c r="F106" s="24" t="s">
        <v>1447</v>
      </c>
      <c r="G106" s="2" t="s">
        <v>1446</v>
      </c>
      <c r="H106" s="26" t="s">
        <v>222</v>
      </c>
      <c r="I106" s="27" t="s">
        <v>34</v>
      </c>
      <c r="J106" s="27" t="s">
        <v>66</v>
      </c>
      <c r="K106" s="27" t="s">
        <v>55</v>
      </c>
      <c r="L106" s="27">
        <v>60340102</v>
      </c>
      <c r="M106" s="3" t="s">
        <v>40</v>
      </c>
      <c r="N106" s="3"/>
      <c r="O106" s="27" t="s">
        <v>1448</v>
      </c>
      <c r="P106" s="27" t="s">
        <v>828</v>
      </c>
      <c r="Q106" s="27" t="s">
        <v>377</v>
      </c>
      <c r="R106" s="27" t="s">
        <v>1449</v>
      </c>
      <c r="S106" s="8" t="e">
        <v>#N/A</v>
      </c>
      <c r="T106" s="8"/>
      <c r="U106" s="9" t="e">
        <v>#N/A</v>
      </c>
      <c r="V106" s="3" t="e">
        <v>#N/A</v>
      </c>
      <c r="W106" s="3" t="s">
        <v>33</v>
      </c>
      <c r="X106" s="26" t="s">
        <v>60</v>
      </c>
      <c r="Y106" s="8"/>
      <c r="Z106" s="3"/>
      <c r="AA106" s="3"/>
      <c r="AB106" s="3"/>
      <c r="AC106" s="3"/>
      <c r="AD106" s="3"/>
      <c r="AE106" s="3"/>
      <c r="AF106" s="2" t="s">
        <v>1450</v>
      </c>
      <c r="AG106" s="1" t="s">
        <v>1451</v>
      </c>
      <c r="AH106" s="39"/>
      <c r="AI106" s="40"/>
      <c r="AJ106" s="77"/>
    </row>
    <row r="107" spans="1:36" ht="102.75" customHeight="1" x14ac:dyDescent="0.25">
      <c r="A107" s="24" t="str">
        <f t="shared" si="1"/>
        <v>Nguyễn Thị Hương Giang 26/03/1989</v>
      </c>
      <c r="B107" s="27">
        <v>101</v>
      </c>
      <c r="C107" s="26">
        <v>16055442</v>
      </c>
      <c r="D107" s="6" t="s">
        <v>119</v>
      </c>
      <c r="E107" s="7" t="s">
        <v>266</v>
      </c>
      <c r="F107" s="24" t="s">
        <v>1910</v>
      </c>
      <c r="G107" s="2" t="s">
        <v>1452</v>
      </c>
      <c r="H107" s="26" t="s">
        <v>35</v>
      </c>
      <c r="I107" s="27" t="s">
        <v>39</v>
      </c>
      <c r="J107" s="27" t="s">
        <v>92</v>
      </c>
      <c r="K107" s="27" t="s">
        <v>1578</v>
      </c>
      <c r="L107" s="27" t="s">
        <v>487</v>
      </c>
      <c r="M107" s="3" t="s">
        <v>40</v>
      </c>
      <c r="N107" s="3"/>
      <c r="O107" s="27" t="s">
        <v>1911</v>
      </c>
      <c r="P107" s="27" t="s">
        <v>572</v>
      </c>
      <c r="Q107" s="27" t="s">
        <v>319</v>
      </c>
      <c r="R107" s="27" t="s">
        <v>1912</v>
      </c>
      <c r="S107" s="8"/>
      <c r="T107" s="8"/>
      <c r="U107" s="9"/>
      <c r="V107" s="3"/>
      <c r="W107" s="3" t="s">
        <v>33</v>
      </c>
      <c r="X107" s="26" t="s">
        <v>490</v>
      </c>
      <c r="Y107" s="8"/>
      <c r="Z107" s="3"/>
      <c r="AA107" s="3"/>
      <c r="AB107" s="3"/>
      <c r="AC107" s="3"/>
      <c r="AD107" s="3"/>
      <c r="AE107" s="3"/>
      <c r="AF107" s="2" t="s">
        <v>1453</v>
      </c>
      <c r="AG107" s="1" t="s">
        <v>1454</v>
      </c>
      <c r="AH107" s="39"/>
      <c r="AI107" s="40"/>
      <c r="AJ107" s="77"/>
    </row>
    <row r="108" spans="1:36" ht="57.75" customHeight="1" x14ac:dyDescent="0.25">
      <c r="A108" s="24" t="str">
        <f t="shared" si="1"/>
        <v>Nguyễn Xuân Tú 26/08/1991</v>
      </c>
      <c r="B108" s="27">
        <v>102</v>
      </c>
      <c r="C108" s="26">
        <v>16055422</v>
      </c>
      <c r="D108" s="6" t="s">
        <v>131</v>
      </c>
      <c r="E108" s="7" t="s">
        <v>120</v>
      </c>
      <c r="F108" s="24" t="s">
        <v>1913</v>
      </c>
      <c r="G108" s="2" t="s">
        <v>1457</v>
      </c>
      <c r="H108" s="26" t="s">
        <v>35</v>
      </c>
      <c r="I108" s="27" t="s">
        <v>34</v>
      </c>
      <c r="J108" s="27" t="s">
        <v>44</v>
      </c>
      <c r="K108" s="27" t="s">
        <v>1578</v>
      </c>
      <c r="L108" s="27" t="s">
        <v>477</v>
      </c>
      <c r="M108" s="3" t="s">
        <v>379</v>
      </c>
      <c r="N108" s="3"/>
      <c r="O108" s="27" t="s">
        <v>1914</v>
      </c>
      <c r="P108" s="27" t="s">
        <v>1663</v>
      </c>
      <c r="Q108" s="27" t="s">
        <v>377</v>
      </c>
      <c r="R108" s="27" t="s">
        <v>1915</v>
      </c>
      <c r="S108" s="8"/>
      <c r="T108" s="8"/>
      <c r="U108" s="9"/>
      <c r="V108" s="3"/>
      <c r="W108" s="3" t="s">
        <v>47</v>
      </c>
      <c r="X108" s="26" t="s">
        <v>490</v>
      </c>
      <c r="Y108" s="8"/>
      <c r="Z108" s="3"/>
      <c r="AA108" s="3"/>
      <c r="AB108" s="3"/>
      <c r="AC108" s="3"/>
      <c r="AD108" s="3"/>
      <c r="AE108" s="3"/>
      <c r="AF108" s="2" t="s">
        <v>1455</v>
      </c>
      <c r="AG108" s="1" t="s">
        <v>1456</v>
      </c>
      <c r="AH108" s="39"/>
      <c r="AI108" s="40"/>
      <c r="AJ108" s="77"/>
    </row>
    <row r="109" spans="1:36" ht="57.75" customHeight="1" x14ac:dyDescent="0.25">
      <c r="A109" s="24" t="str">
        <f t="shared" si="1"/>
        <v>Trần Huyền Trang 11/11/1990</v>
      </c>
      <c r="B109" s="27">
        <v>103</v>
      </c>
      <c r="C109" s="26">
        <v>16055415</v>
      </c>
      <c r="D109" s="6" t="s">
        <v>1458</v>
      </c>
      <c r="E109" s="7" t="s">
        <v>64</v>
      </c>
      <c r="F109" s="24" t="s">
        <v>1916</v>
      </c>
      <c r="G109" s="2" t="s">
        <v>1459</v>
      </c>
      <c r="H109" s="26" t="s">
        <v>35</v>
      </c>
      <c r="I109" s="27" t="s">
        <v>39</v>
      </c>
      <c r="J109" s="27" t="s">
        <v>44</v>
      </c>
      <c r="K109" s="27" t="s">
        <v>1578</v>
      </c>
      <c r="L109" s="27" t="s">
        <v>477</v>
      </c>
      <c r="M109" s="3" t="s">
        <v>379</v>
      </c>
      <c r="N109" s="3"/>
      <c r="O109" s="27" t="s">
        <v>1917</v>
      </c>
      <c r="P109" s="27" t="s">
        <v>836</v>
      </c>
      <c r="Q109" s="27" t="s">
        <v>377</v>
      </c>
      <c r="R109" s="27" t="s">
        <v>1918</v>
      </c>
      <c r="S109" s="8"/>
      <c r="T109" s="8"/>
      <c r="U109" s="9"/>
      <c r="V109" s="3"/>
      <c r="W109" s="3" t="s">
        <v>48</v>
      </c>
      <c r="X109" s="26" t="s">
        <v>490</v>
      </c>
      <c r="Y109" s="8"/>
      <c r="Z109" s="3"/>
      <c r="AA109" s="3"/>
      <c r="AB109" s="3"/>
      <c r="AC109" s="3"/>
      <c r="AD109" s="3"/>
      <c r="AE109" s="3"/>
      <c r="AF109" s="2" t="s">
        <v>1460</v>
      </c>
      <c r="AG109" s="1" t="s">
        <v>1461</v>
      </c>
      <c r="AH109" s="39"/>
      <c r="AI109" s="40"/>
      <c r="AJ109" s="77"/>
    </row>
    <row r="110" spans="1:36" ht="89.25" customHeight="1" x14ac:dyDescent="0.25">
      <c r="A110" s="24" t="str">
        <f t="shared" si="1"/>
        <v>Phạm Quang Minh 20/05/1978</v>
      </c>
      <c r="B110" s="27">
        <v>104</v>
      </c>
      <c r="C110" s="26">
        <v>16055374</v>
      </c>
      <c r="D110" s="6" t="s">
        <v>1462</v>
      </c>
      <c r="E110" s="7" t="s">
        <v>100</v>
      </c>
      <c r="F110" s="24" t="s">
        <v>1919</v>
      </c>
      <c r="G110" s="2" t="s">
        <v>1463</v>
      </c>
      <c r="H110" s="26" t="s">
        <v>52</v>
      </c>
      <c r="I110" s="27" t="s">
        <v>34</v>
      </c>
      <c r="J110" s="27" t="s">
        <v>44</v>
      </c>
      <c r="K110" s="27" t="s">
        <v>1578</v>
      </c>
      <c r="L110" s="27" t="s">
        <v>477</v>
      </c>
      <c r="M110" s="3" t="s">
        <v>38</v>
      </c>
      <c r="N110" s="3"/>
      <c r="O110" s="27" t="s">
        <v>1920</v>
      </c>
      <c r="P110" s="27" t="s">
        <v>614</v>
      </c>
      <c r="Q110" s="27" t="s">
        <v>1670</v>
      </c>
      <c r="R110" s="27" t="s">
        <v>1921</v>
      </c>
      <c r="S110" s="8"/>
      <c r="T110" s="8"/>
      <c r="U110" s="9"/>
      <c r="V110" s="3"/>
      <c r="W110" s="3" t="s">
        <v>33</v>
      </c>
      <c r="X110" s="26" t="s">
        <v>490</v>
      </c>
      <c r="Y110" s="8"/>
      <c r="Z110" s="3"/>
      <c r="AA110" s="3"/>
      <c r="AB110" s="3"/>
      <c r="AC110" s="3"/>
      <c r="AD110" s="3"/>
      <c r="AE110" s="3"/>
      <c r="AF110" s="2" t="s">
        <v>1464</v>
      </c>
      <c r="AG110" s="1" t="s">
        <v>1465</v>
      </c>
      <c r="AH110" s="39"/>
      <c r="AI110" s="40"/>
      <c r="AJ110" s="77"/>
    </row>
    <row r="111" spans="1:36" ht="74.25" customHeight="1" x14ac:dyDescent="0.25">
      <c r="A111" s="24" t="str">
        <f t="shared" si="1"/>
        <v>Vũ Thị Nga 23/03/1983</v>
      </c>
      <c r="B111" s="27">
        <v>105</v>
      </c>
      <c r="C111" s="26">
        <v>16055378</v>
      </c>
      <c r="D111" s="6" t="s">
        <v>407</v>
      </c>
      <c r="E111" s="7" t="s">
        <v>85</v>
      </c>
      <c r="F111" s="24" t="s">
        <v>1922</v>
      </c>
      <c r="G111" s="2" t="s">
        <v>1466</v>
      </c>
      <c r="H111" s="26" t="s">
        <v>67</v>
      </c>
      <c r="I111" s="27" t="s">
        <v>39</v>
      </c>
      <c r="J111" s="27" t="s">
        <v>44</v>
      </c>
      <c r="K111" s="27" t="s">
        <v>1578</v>
      </c>
      <c r="L111" s="27" t="s">
        <v>477</v>
      </c>
      <c r="M111" s="3" t="s">
        <v>38</v>
      </c>
      <c r="N111" s="3"/>
      <c r="O111" s="27" t="s">
        <v>1923</v>
      </c>
      <c r="P111" s="27" t="s">
        <v>1924</v>
      </c>
      <c r="Q111" s="27" t="s">
        <v>377</v>
      </c>
      <c r="R111" s="27" t="s">
        <v>1925</v>
      </c>
      <c r="S111" s="8"/>
      <c r="T111" s="8"/>
      <c r="U111" s="9"/>
      <c r="V111" s="3"/>
      <c r="W111" s="3" t="s">
        <v>33</v>
      </c>
      <c r="X111" s="26" t="s">
        <v>490</v>
      </c>
      <c r="Y111" s="8"/>
      <c r="Z111" s="3"/>
      <c r="AA111" s="3"/>
      <c r="AB111" s="3"/>
      <c r="AC111" s="3"/>
      <c r="AD111" s="3"/>
      <c r="AE111" s="3"/>
      <c r="AF111" s="2" t="s">
        <v>1467</v>
      </c>
      <c r="AG111" s="1" t="s">
        <v>1468</v>
      </c>
      <c r="AH111" s="39"/>
      <c r="AI111" s="40"/>
      <c r="AJ111" s="77"/>
    </row>
    <row r="112" spans="1:36" ht="76.5" customHeight="1" x14ac:dyDescent="0.25">
      <c r="A112" s="24" t="str">
        <f t="shared" si="1"/>
        <v>Tưởng Thu Sơn 23/11/1991</v>
      </c>
      <c r="B112" s="27">
        <v>106</v>
      </c>
      <c r="C112" s="26">
        <v>16055482</v>
      </c>
      <c r="D112" s="6" t="s">
        <v>1469</v>
      </c>
      <c r="E112" s="7" t="s">
        <v>139</v>
      </c>
      <c r="F112" s="24" t="s">
        <v>1926</v>
      </c>
      <c r="G112" s="2" t="s">
        <v>1470</v>
      </c>
      <c r="H112" s="26" t="s">
        <v>35</v>
      </c>
      <c r="I112" s="27" t="s">
        <v>39</v>
      </c>
      <c r="J112" s="27" t="s">
        <v>92</v>
      </c>
      <c r="K112" s="27" t="s">
        <v>1578</v>
      </c>
      <c r="L112" s="27" t="s">
        <v>487</v>
      </c>
      <c r="M112" s="3" t="s">
        <v>40</v>
      </c>
      <c r="N112" s="3"/>
      <c r="O112" s="27" t="s">
        <v>1927</v>
      </c>
      <c r="P112" s="27" t="s">
        <v>1928</v>
      </c>
      <c r="Q112" s="27" t="s">
        <v>1929</v>
      </c>
      <c r="R112" s="27" t="s">
        <v>1930</v>
      </c>
      <c r="S112" s="8"/>
      <c r="T112" s="8"/>
      <c r="U112" s="9"/>
      <c r="V112" s="3"/>
      <c r="W112" s="3" t="s">
        <v>33</v>
      </c>
      <c r="X112" s="26" t="s">
        <v>490</v>
      </c>
      <c r="Y112" s="8"/>
      <c r="Z112" s="3"/>
      <c r="AA112" s="3"/>
      <c r="AB112" s="3"/>
      <c r="AC112" s="3"/>
      <c r="AD112" s="3"/>
      <c r="AE112" s="3"/>
      <c r="AF112" s="2" t="s">
        <v>1471</v>
      </c>
      <c r="AG112" s="1" t="s">
        <v>1472</v>
      </c>
      <c r="AH112" s="39"/>
      <c r="AI112" s="40"/>
      <c r="AJ112" s="77"/>
    </row>
    <row r="113" spans="1:37" ht="81" customHeight="1" x14ac:dyDescent="0.25">
      <c r="A113" s="24" t="str">
        <f t="shared" si="1"/>
        <v>Mai Anh Tú 25/08/1993</v>
      </c>
      <c r="B113" s="27">
        <v>107</v>
      </c>
      <c r="C113" s="26">
        <v>16055497</v>
      </c>
      <c r="D113" s="6" t="s">
        <v>1473</v>
      </c>
      <c r="E113" s="7" t="s">
        <v>120</v>
      </c>
      <c r="F113" s="24" t="s">
        <v>1931</v>
      </c>
      <c r="G113" s="2" t="s">
        <v>1474</v>
      </c>
      <c r="H113" s="26" t="s">
        <v>94</v>
      </c>
      <c r="I113" s="27" t="s">
        <v>34</v>
      </c>
      <c r="J113" s="27" t="s">
        <v>92</v>
      </c>
      <c r="K113" s="27" t="s">
        <v>1578</v>
      </c>
      <c r="L113" s="27" t="s">
        <v>487</v>
      </c>
      <c r="M113" s="3" t="s">
        <v>40</v>
      </c>
      <c r="N113" s="3"/>
      <c r="O113" s="27" t="s">
        <v>1932</v>
      </c>
      <c r="P113" s="27" t="s">
        <v>1475</v>
      </c>
      <c r="Q113" s="27" t="s">
        <v>1933</v>
      </c>
      <c r="R113" s="27" t="s">
        <v>1934</v>
      </c>
      <c r="S113" s="8"/>
      <c r="T113" s="8"/>
      <c r="U113" s="9"/>
      <c r="V113" s="3"/>
      <c r="W113" s="3" t="s">
        <v>33</v>
      </c>
      <c r="X113" s="26" t="s">
        <v>490</v>
      </c>
      <c r="Y113" s="8"/>
      <c r="Z113" s="3"/>
      <c r="AA113" s="3"/>
      <c r="AB113" s="3"/>
      <c r="AC113" s="3"/>
      <c r="AD113" s="3"/>
      <c r="AE113" s="3"/>
      <c r="AF113" s="2" t="s">
        <v>1476</v>
      </c>
      <c r="AG113" s="1" t="s">
        <v>1477</v>
      </c>
      <c r="AH113" s="39"/>
      <c r="AI113" s="40"/>
      <c r="AJ113" s="77"/>
    </row>
    <row r="114" spans="1:37" ht="57.75" customHeight="1" x14ac:dyDescent="0.25">
      <c r="A114" s="24" t="str">
        <f t="shared" si="1"/>
        <v>Vũ Thị Mai Thanh 04/07/1984</v>
      </c>
      <c r="B114" s="27">
        <v>108</v>
      </c>
      <c r="C114" s="26">
        <v>16055398</v>
      </c>
      <c r="D114" s="6" t="s">
        <v>1478</v>
      </c>
      <c r="E114" s="7" t="s">
        <v>53</v>
      </c>
      <c r="F114" s="24" t="s">
        <v>1935</v>
      </c>
      <c r="G114" s="2" t="s">
        <v>1479</v>
      </c>
      <c r="H114" s="26" t="s">
        <v>67</v>
      </c>
      <c r="I114" s="27" t="s">
        <v>39</v>
      </c>
      <c r="J114" s="27" t="s">
        <v>44</v>
      </c>
      <c r="K114" s="27" t="s">
        <v>1578</v>
      </c>
      <c r="L114" s="27" t="s">
        <v>477</v>
      </c>
      <c r="M114" s="3" t="s">
        <v>379</v>
      </c>
      <c r="N114" s="3"/>
      <c r="O114" s="27" t="s">
        <v>1936</v>
      </c>
      <c r="P114" s="27" t="s">
        <v>1937</v>
      </c>
      <c r="Q114" s="27" t="s">
        <v>722</v>
      </c>
      <c r="R114" s="27" t="s">
        <v>1938</v>
      </c>
      <c r="S114" s="8"/>
      <c r="T114" s="8"/>
      <c r="U114" s="9"/>
      <c r="V114" s="3"/>
      <c r="W114" s="3" t="s">
        <v>33</v>
      </c>
      <c r="X114" s="26" t="s">
        <v>490</v>
      </c>
      <c r="Y114" s="8"/>
      <c r="Z114" s="3"/>
      <c r="AA114" s="3"/>
      <c r="AB114" s="3"/>
      <c r="AC114" s="3"/>
      <c r="AD114" s="3"/>
      <c r="AE114" s="3"/>
      <c r="AF114" s="2" t="s">
        <v>1480</v>
      </c>
      <c r="AG114" s="1" t="s">
        <v>1481</v>
      </c>
      <c r="AH114" s="39"/>
      <c r="AI114" s="40"/>
      <c r="AJ114" s="77"/>
    </row>
    <row r="115" spans="1:37" ht="72.75" customHeight="1" x14ac:dyDescent="0.25">
      <c r="A115" s="24" t="str">
        <f t="shared" si="1"/>
        <v>Nguyễn Hoàng Yến 16/07/1984</v>
      </c>
      <c r="B115" s="27">
        <v>109</v>
      </c>
      <c r="C115" s="26">
        <v>16055430</v>
      </c>
      <c r="D115" s="6" t="s">
        <v>215</v>
      </c>
      <c r="E115" s="7" t="s">
        <v>143</v>
      </c>
      <c r="F115" s="24" t="s">
        <v>1939</v>
      </c>
      <c r="G115" s="2" t="s">
        <v>1482</v>
      </c>
      <c r="H115" s="26" t="s">
        <v>218</v>
      </c>
      <c r="I115" s="27" t="s">
        <v>39</v>
      </c>
      <c r="J115" s="27" t="s">
        <v>44</v>
      </c>
      <c r="K115" s="27" t="s">
        <v>1578</v>
      </c>
      <c r="L115" s="27" t="s">
        <v>477</v>
      </c>
      <c r="M115" s="3" t="s">
        <v>379</v>
      </c>
      <c r="N115" s="3"/>
      <c r="O115" s="27" t="s">
        <v>1940</v>
      </c>
      <c r="P115" s="27" t="s">
        <v>1719</v>
      </c>
      <c r="Q115" s="27" t="s">
        <v>377</v>
      </c>
      <c r="R115" s="27" t="s">
        <v>1941</v>
      </c>
      <c r="S115" s="8"/>
      <c r="T115" s="8"/>
      <c r="U115" s="9"/>
      <c r="V115" s="3"/>
      <c r="W115" s="3" t="s">
        <v>33</v>
      </c>
      <c r="X115" s="26" t="s">
        <v>490</v>
      </c>
      <c r="Y115" s="8"/>
      <c r="Z115" s="3"/>
      <c r="AA115" s="3"/>
      <c r="AB115" s="3"/>
      <c r="AC115" s="3"/>
      <c r="AD115" s="3"/>
      <c r="AE115" s="3"/>
      <c r="AF115" s="2" t="s">
        <v>1483</v>
      </c>
      <c r="AG115" s="1" t="s">
        <v>1484</v>
      </c>
      <c r="AH115" s="39"/>
      <c r="AI115" s="40"/>
      <c r="AJ115" s="77" t="s">
        <v>1487</v>
      </c>
    </row>
    <row r="116" spans="1:37" ht="74.25" customHeight="1" x14ac:dyDescent="0.25">
      <c r="A116" s="24" t="str">
        <f t="shared" si="1"/>
        <v>Phạm Thị Tuyết 24/10/1979</v>
      </c>
      <c r="B116" s="27">
        <v>110</v>
      </c>
      <c r="C116" s="26">
        <v>16055428</v>
      </c>
      <c r="D116" s="6" t="s">
        <v>1485</v>
      </c>
      <c r="E116" s="7" t="s">
        <v>82</v>
      </c>
      <c r="F116" s="24" t="s">
        <v>1942</v>
      </c>
      <c r="G116" s="2" t="s">
        <v>1486</v>
      </c>
      <c r="H116" s="26" t="s">
        <v>212</v>
      </c>
      <c r="I116" s="27" t="s">
        <v>39</v>
      </c>
      <c r="J116" s="27" t="s">
        <v>44</v>
      </c>
      <c r="K116" s="27" t="s">
        <v>1578</v>
      </c>
      <c r="L116" s="27" t="s">
        <v>477</v>
      </c>
      <c r="M116" s="3" t="s">
        <v>379</v>
      </c>
      <c r="N116" s="3"/>
      <c r="O116" s="27" t="s">
        <v>1943</v>
      </c>
      <c r="P116" s="27" t="s">
        <v>1719</v>
      </c>
      <c r="Q116" s="27" t="s">
        <v>377</v>
      </c>
      <c r="R116" s="27" t="s">
        <v>1944</v>
      </c>
      <c r="S116" s="8"/>
      <c r="T116" s="8"/>
      <c r="U116" s="9"/>
      <c r="V116" s="3"/>
      <c r="W116" s="3" t="s">
        <v>33</v>
      </c>
      <c r="X116" s="26" t="s">
        <v>490</v>
      </c>
      <c r="Y116" s="8"/>
      <c r="Z116" s="3"/>
      <c r="AA116" s="3"/>
      <c r="AB116" s="3"/>
      <c r="AC116" s="3"/>
      <c r="AD116" s="3"/>
      <c r="AE116" s="3"/>
      <c r="AF116" s="2" t="s">
        <v>1488</v>
      </c>
      <c r="AG116" s="1" t="s">
        <v>1489</v>
      </c>
      <c r="AH116" s="39"/>
      <c r="AI116" s="40"/>
      <c r="AJ116" s="77" t="s">
        <v>1490</v>
      </c>
    </row>
    <row r="117" spans="1:37" ht="87.75" customHeight="1" x14ac:dyDescent="0.25">
      <c r="A117" s="24" t="str">
        <f t="shared" si="1"/>
        <v>Phạm Thị Liên 08/02/1985</v>
      </c>
      <c r="B117" s="27">
        <v>111</v>
      </c>
      <c r="C117" s="26">
        <v>16055041</v>
      </c>
      <c r="D117" s="6" t="s">
        <v>72</v>
      </c>
      <c r="E117" s="7" t="s">
        <v>335</v>
      </c>
      <c r="F117" s="24" t="s">
        <v>743</v>
      </c>
      <c r="G117" s="2" t="s">
        <v>336</v>
      </c>
      <c r="H117" s="26" t="s">
        <v>35</v>
      </c>
      <c r="I117" s="27" t="s">
        <v>39</v>
      </c>
      <c r="J117" s="27" t="s">
        <v>513</v>
      </c>
      <c r="K117" s="27" t="s">
        <v>476</v>
      </c>
      <c r="L117" s="27">
        <v>60340102</v>
      </c>
      <c r="M117" s="3"/>
      <c r="N117" s="3"/>
      <c r="O117" s="27" t="s">
        <v>744</v>
      </c>
      <c r="P117" s="27" t="s">
        <v>745</v>
      </c>
      <c r="Q117" s="27" t="s">
        <v>319</v>
      </c>
      <c r="R117" s="27" t="s">
        <v>746</v>
      </c>
      <c r="S117" s="8"/>
      <c r="T117" s="8"/>
      <c r="U117" s="9"/>
      <c r="V117" s="3"/>
      <c r="W117" s="3"/>
      <c r="X117" s="26" t="s">
        <v>649</v>
      </c>
      <c r="Y117" s="8"/>
      <c r="Z117" s="3"/>
      <c r="AA117" s="3"/>
      <c r="AB117" s="3"/>
      <c r="AC117" s="3"/>
      <c r="AD117" s="3"/>
      <c r="AE117" s="3"/>
      <c r="AF117" s="2" t="s">
        <v>337</v>
      </c>
      <c r="AG117" s="1" t="s">
        <v>1492</v>
      </c>
      <c r="AH117" s="39"/>
      <c r="AI117" s="40"/>
      <c r="AJ117" s="77" t="s">
        <v>1491</v>
      </c>
      <c r="AK117" s="5" t="s">
        <v>1493</v>
      </c>
    </row>
    <row r="118" spans="1:37" ht="57.75" customHeight="1" x14ac:dyDescent="0.25">
      <c r="A118" s="24" t="str">
        <f t="shared" si="1"/>
        <v>Hà Mạnh Cường 23/05/1990</v>
      </c>
      <c r="B118" s="27">
        <v>112</v>
      </c>
      <c r="C118" s="26">
        <v>16055151</v>
      </c>
      <c r="D118" s="6" t="s">
        <v>1494</v>
      </c>
      <c r="E118" s="7" t="s">
        <v>140</v>
      </c>
      <c r="F118" s="24" t="s">
        <v>1945</v>
      </c>
      <c r="G118" s="2" t="s">
        <v>1495</v>
      </c>
      <c r="H118" s="26" t="s">
        <v>35</v>
      </c>
      <c r="I118" s="27" t="s">
        <v>34</v>
      </c>
      <c r="J118" s="27" t="s">
        <v>92</v>
      </c>
      <c r="K118" s="27" t="s">
        <v>476</v>
      </c>
      <c r="L118" s="27" t="s">
        <v>487</v>
      </c>
      <c r="M118" s="3" t="s">
        <v>41</v>
      </c>
      <c r="N118" s="3"/>
      <c r="O118" s="27" t="s">
        <v>1946</v>
      </c>
      <c r="P118" s="27" t="s">
        <v>1947</v>
      </c>
      <c r="Q118" s="27" t="s">
        <v>722</v>
      </c>
      <c r="R118" s="27" t="s">
        <v>1948</v>
      </c>
      <c r="S118" s="8"/>
      <c r="T118" s="8"/>
      <c r="U118" s="9"/>
      <c r="V118" s="3"/>
      <c r="W118" s="3" t="s">
        <v>33</v>
      </c>
      <c r="X118" s="26" t="s">
        <v>649</v>
      </c>
      <c r="Y118" s="8"/>
      <c r="Z118" s="3"/>
      <c r="AA118" s="3"/>
      <c r="AB118" s="3"/>
      <c r="AC118" s="3"/>
      <c r="AD118" s="3"/>
      <c r="AE118" s="3"/>
      <c r="AF118" s="2" t="s">
        <v>1496</v>
      </c>
      <c r="AG118" s="1" t="s">
        <v>1497</v>
      </c>
      <c r="AH118" s="39"/>
      <c r="AI118" s="40"/>
      <c r="AJ118" s="77">
        <v>6075</v>
      </c>
      <c r="AK118" s="5" t="s">
        <v>36</v>
      </c>
    </row>
    <row r="119" spans="1:37" ht="94.5" customHeight="1" x14ac:dyDescent="0.25">
      <c r="A119" s="24" t="str">
        <f t="shared" si="1"/>
        <v>Hoàng Thanh Huyền 12/12/1980</v>
      </c>
      <c r="B119" s="27">
        <v>113</v>
      </c>
      <c r="C119" s="26">
        <v>16055456</v>
      </c>
      <c r="D119" s="6" t="s">
        <v>98</v>
      </c>
      <c r="E119" s="7" t="s">
        <v>68</v>
      </c>
      <c r="F119" s="24" t="s">
        <v>1949</v>
      </c>
      <c r="G119" s="2" t="s">
        <v>1498</v>
      </c>
      <c r="H119" s="26" t="s">
        <v>219</v>
      </c>
      <c r="I119" s="27" t="s">
        <v>34</v>
      </c>
      <c r="J119" s="27" t="s">
        <v>92</v>
      </c>
      <c r="K119" s="27" t="s">
        <v>1578</v>
      </c>
      <c r="L119" s="27" t="s">
        <v>487</v>
      </c>
      <c r="M119" s="3" t="s">
        <v>40</v>
      </c>
      <c r="N119" s="3"/>
      <c r="O119" s="27" t="s">
        <v>1950</v>
      </c>
      <c r="P119" s="27" t="s">
        <v>572</v>
      </c>
      <c r="Q119" s="27" t="s">
        <v>319</v>
      </c>
      <c r="R119" s="27" t="s">
        <v>1951</v>
      </c>
      <c r="S119" s="8"/>
      <c r="T119" s="8"/>
      <c r="U119" s="9"/>
      <c r="V119" s="3"/>
      <c r="W119" s="3" t="s">
        <v>33</v>
      </c>
      <c r="X119" s="26" t="s">
        <v>490</v>
      </c>
      <c r="Y119" s="8"/>
      <c r="Z119" s="3"/>
      <c r="AA119" s="3"/>
      <c r="AB119" s="3"/>
      <c r="AC119" s="3"/>
      <c r="AD119" s="3"/>
      <c r="AE119" s="3"/>
      <c r="AF119" s="2" t="s">
        <v>1499</v>
      </c>
      <c r="AG119" s="1" t="s">
        <v>1500</v>
      </c>
      <c r="AH119" s="39"/>
      <c r="AI119" s="40"/>
      <c r="AJ119" s="77" t="s">
        <v>2050</v>
      </c>
    </row>
    <row r="120" spans="1:37" ht="97.5" customHeight="1" x14ac:dyDescent="0.25">
      <c r="A120" s="24" t="str">
        <f t="shared" si="1"/>
        <v>Trần Thị Thùy Linh 03/11/1991</v>
      </c>
      <c r="B120" s="27">
        <v>114</v>
      </c>
      <c r="C120" s="26">
        <v>16055465</v>
      </c>
      <c r="D120" s="6" t="s">
        <v>1502</v>
      </c>
      <c r="E120" s="7" t="s">
        <v>121</v>
      </c>
      <c r="F120" s="24" t="s">
        <v>1952</v>
      </c>
      <c r="G120" s="2" t="s">
        <v>1503</v>
      </c>
      <c r="H120" s="26" t="s">
        <v>67</v>
      </c>
      <c r="I120" s="27" t="s">
        <v>39</v>
      </c>
      <c r="J120" s="27" t="s">
        <v>92</v>
      </c>
      <c r="K120" s="27" t="s">
        <v>1578</v>
      </c>
      <c r="L120" s="27" t="s">
        <v>487</v>
      </c>
      <c r="M120" s="3" t="s">
        <v>40</v>
      </c>
      <c r="N120" s="3"/>
      <c r="O120" s="27" t="s">
        <v>1953</v>
      </c>
      <c r="P120" s="27" t="s">
        <v>1954</v>
      </c>
      <c r="Q120" s="27" t="s">
        <v>319</v>
      </c>
      <c r="R120" s="27" t="s">
        <v>1955</v>
      </c>
      <c r="S120" s="8"/>
      <c r="T120" s="8"/>
      <c r="U120" s="9"/>
      <c r="V120" s="3"/>
      <c r="W120" s="3" t="s">
        <v>33</v>
      </c>
      <c r="X120" s="26" t="s">
        <v>490</v>
      </c>
      <c r="Y120" s="8"/>
      <c r="Z120" s="3"/>
      <c r="AA120" s="3"/>
      <c r="AB120" s="3"/>
      <c r="AC120" s="3"/>
      <c r="AD120" s="3"/>
      <c r="AE120" s="3"/>
      <c r="AF120" s="2" t="s">
        <v>1504</v>
      </c>
      <c r="AG120" s="1" t="s">
        <v>1505</v>
      </c>
      <c r="AH120" s="39"/>
      <c r="AI120" s="40"/>
      <c r="AJ120" s="77" t="s">
        <v>1506</v>
      </c>
    </row>
    <row r="121" spans="1:37" ht="57.75" customHeight="1" x14ac:dyDescent="0.25">
      <c r="A121" s="24" t="str">
        <f t="shared" si="1"/>
        <v>Nghiêm Vân Trang 12/08/1984</v>
      </c>
      <c r="B121" s="27">
        <v>115</v>
      </c>
      <c r="C121" s="26">
        <v>16055416</v>
      </c>
      <c r="D121" s="6" t="s">
        <v>1507</v>
      </c>
      <c r="E121" s="7" t="s">
        <v>64</v>
      </c>
      <c r="F121" s="24" t="s">
        <v>1956</v>
      </c>
      <c r="G121" s="2" t="s">
        <v>1508</v>
      </c>
      <c r="H121" s="26" t="s">
        <v>223</v>
      </c>
      <c r="I121" s="27" t="s">
        <v>39</v>
      </c>
      <c r="J121" s="27" t="s">
        <v>44</v>
      </c>
      <c r="K121" s="27" t="s">
        <v>1578</v>
      </c>
      <c r="L121" s="27" t="s">
        <v>477</v>
      </c>
      <c r="M121" s="3" t="s">
        <v>38</v>
      </c>
      <c r="N121" s="3"/>
      <c r="O121" s="27" t="s">
        <v>1957</v>
      </c>
      <c r="P121" s="27" t="s">
        <v>1833</v>
      </c>
      <c r="Q121" s="27" t="s">
        <v>1834</v>
      </c>
      <c r="R121" s="27" t="s">
        <v>1958</v>
      </c>
      <c r="S121" s="8"/>
      <c r="T121" s="8"/>
      <c r="U121" s="9"/>
      <c r="V121" s="3"/>
      <c r="W121" s="3" t="s">
        <v>33</v>
      </c>
      <c r="X121" s="26" t="s">
        <v>490</v>
      </c>
      <c r="Y121" s="8"/>
      <c r="Z121" s="3"/>
      <c r="AA121" s="3"/>
      <c r="AB121" s="3"/>
      <c r="AC121" s="3"/>
      <c r="AD121" s="3"/>
      <c r="AE121" s="3"/>
      <c r="AF121" s="2" t="s">
        <v>1509</v>
      </c>
      <c r="AG121" s="1" t="s">
        <v>1510</v>
      </c>
      <c r="AH121" s="39"/>
      <c r="AI121" s="40"/>
      <c r="AJ121" s="77"/>
    </row>
    <row r="122" spans="1:37" ht="69.75" customHeight="1" x14ac:dyDescent="0.25">
      <c r="A122" s="24" t="str">
        <f t="shared" si="1"/>
        <v>Nguyễn Xuân Hiển 28/05/1992</v>
      </c>
      <c r="B122" s="27">
        <v>116</v>
      </c>
      <c r="C122" s="26">
        <v>16055448</v>
      </c>
      <c r="D122" s="6" t="s">
        <v>131</v>
      </c>
      <c r="E122" s="7" t="s">
        <v>146</v>
      </c>
      <c r="F122" s="24" t="s">
        <v>1959</v>
      </c>
      <c r="G122" s="2" t="s">
        <v>1511</v>
      </c>
      <c r="H122" s="26" t="s">
        <v>35</v>
      </c>
      <c r="I122" s="27" t="s">
        <v>34</v>
      </c>
      <c r="J122" s="27" t="s">
        <v>92</v>
      </c>
      <c r="K122" s="27" t="s">
        <v>1578</v>
      </c>
      <c r="L122" s="27" t="s">
        <v>487</v>
      </c>
      <c r="M122" s="3" t="s">
        <v>40</v>
      </c>
      <c r="N122" s="3"/>
      <c r="O122" s="27" t="s">
        <v>1960</v>
      </c>
      <c r="P122" s="27" t="s">
        <v>925</v>
      </c>
      <c r="Q122" s="27" t="s">
        <v>319</v>
      </c>
      <c r="R122" s="27" t="s">
        <v>1961</v>
      </c>
      <c r="S122" s="8"/>
      <c r="T122" s="8"/>
      <c r="U122" s="9"/>
      <c r="V122" s="3"/>
      <c r="W122" s="3" t="s">
        <v>33</v>
      </c>
      <c r="X122" s="26" t="s">
        <v>490</v>
      </c>
      <c r="Y122" s="8"/>
      <c r="Z122" s="3"/>
      <c r="AA122" s="3"/>
      <c r="AB122" s="3"/>
      <c r="AC122" s="3"/>
      <c r="AD122" s="3"/>
      <c r="AE122" s="3"/>
      <c r="AF122" s="2" t="s">
        <v>1512</v>
      </c>
      <c r="AG122" s="1" t="s">
        <v>1513</v>
      </c>
      <c r="AH122" s="39"/>
      <c r="AI122" s="40"/>
      <c r="AJ122" s="77"/>
    </row>
    <row r="123" spans="1:37" ht="57.75" customHeight="1" x14ac:dyDescent="0.25">
      <c r="A123" s="24" t="str">
        <f t="shared" si="1"/>
        <v>Vũ Thị Thúy Nga 08/03/1991</v>
      </c>
      <c r="B123" s="27">
        <v>117</v>
      </c>
      <c r="C123" s="26">
        <v>16055473</v>
      </c>
      <c r="D123" s="6" t="s">
        <v>1514</v>
      </c>
      <c r="E123" s="7" t="s">
        <v>85</v>
      </c>
      <c r="F123" s="24" t="s">
        <v>1962</v>
      </c>
      <c r="G123" s="2" t="s">
        <v>1515</v>
      </c>
      <c r="H123" s="26" t="s">
        <v>67</v>
      </c>
      <c r="I123" s="27" t="s">
        <v>39</v>
      </c>
      <c r="J123" s="27" t="s">
        <v>92</v>
      </c>
      <c r="K123" s="27" t="s">
        <v>1578</v>
      </c>
      <c r="L123" s="27" t="s">
        <v>487</v>
      </c>
      <c r="M123" s="3" t="s">
        <v>40</v>
      </c>
      <c r="N123" s="3"/>
      <c r="O123" s="27" t="s">
        <v>1963</v>
      </c>
      <c r="P123" s="27" t="s">
        <v>849</v>
      </c>
      <c r="Q123" s="27" t="s">
        <v>319</v>
      </c>
      <c r="R123" s="27" t="s">
        <v>1964</v>
      </c>
      <c r="S123" s="8"/>
      <c r="T123" s="8"/>
      <c r="U123" s="9"/>
      <c r="V123" s="3"/>
      <c r="W123" s="3" t="s">
        <v>33</v>
      </c>
      <c r="X123" s="26" t="s">
        <v>490</v>
      </c>
      <c r="Y123" s="8"/>
      <c r="Z123" s="3"/>
      <c r="AA123" s="3"/>
      <c r="AB123" s="3"/>
      <c r="AC123" s="3"/>
      <c r="AD123" s="3"/>
      <c r="AE123" s="3"/>
      <c r="AF123" s="2" t="s">
        <v>1516</v>
      </c>
      <c r="AG123" s="1" t="s">
        <v>1517</v>
      </c>
      <c r="AH123" s="39"/>
      <c r="AI123" s="40"/>
      <c r="AJ123" s="77"/>
    </row>
    <row r="124" spans="1:37" ht="89.25" customHeight="1" x14ac:dyDescent="0.25">
      <c r="A124" s="24" t="str">
        <f t="shared" si="1"/>
        <v>Lê Thị Như Ngọc 28/05/1994</v>
      </c>
      <c r="B124" s="27">
        <v>118</v>
      </c>
      <c r="C124" s="26">
        <v>16055477</v>
      </c>
      <c r="D124" s="6" t="s">
        <v>1518</v>
      </c>
      <c r="E124" s="7" t="s">
        <v>166</v>
      </c>
      <c r="F124" s="24" t="s">
        <v>1965</v>
      </c>
      <c r="G124" s="2" t="s">
        <v>1519</v>
      </c>
      <c r="H124" s="26" t="s">
        <v>221</v>
      </c>
      <c r="I124" s="27" t="s">
        <v>39</v>
      </c>
      <c r="J124" s="27" t="s">
        <v>92</v>
      </c>
      <c r="K124" s="27" t="s">
        <v>1578</v>
      </c>
      <c r="L124" s="27" t="s">
        <v>487</v>
      </c>
      <c r="M124" s="3" t="s">
        <v>40</v>
      </c>
      <c r="N124" s="3"/>
      <c r="O124" s="27" t="s">
        <v>1966</v>
      </c>
      <c r="P124" s="27" t="s">
        <v>849</v>
      </c>
      <c r="Q124" s="27" t="s">
        <v>319</v>
      </c>
      <c r="R124" s="27" t="s">
        <v>1967</v>
      </c>
      <c r="S124" s="8"/>
      <c r="T124" s="8"/>
      <c r="U124" s="9"/>
      <c r="V124" s="3"/>
      <c r="W124" s="3" t="s">
        <v>33</v>
      </c>
      <c r="X124" s="26" t="s">
        <v>490</v>
      </c>
      <c r="Y124" s="8"/>
      <c r="Z124" s="3"/>
      <c r="AA124" s="3"/>
      <c r="AB124" s="3"/>
      <c r="AC124" s="3"/>
      <c r="AD124" s="3"/>
      <c r="AE124" s="3"/>
      <c r="AF124" s="2" t="s">
        <v>1520</v>
      </c>
      <c r="AG124" s="1" t="s">
        <v>1521</v>
      </c>
      <c r="AH124" s="39"/>
      <c r="AI124" s="40"/>
      <c r="AJ124" s="77"/>
    </row>
    <row r="125" spans="1:37" ht="78" customHeight="1" x14ac:dyDescent="0.25">
      <c r="A125" s="24" t="str">
        <f t="shared" si="1"/>
        <v>Phạm Thị Bích Liên 08/03/1991</v>
      </c>
      <c r="B125" s="27">
        <v>119</v>
      </c>
      <c r="C125" s="26">
        <v>16055040</v>
      </c>
      <c r="D125" s="6" t="s">
        <v>1522</v>
      </c>
      <c r="E125" s="7" t="s">
        <v>335</v>
      </c>
      <c r="F125" s="24" t="s">
        <v>1968</v>
      </c>
      <c r="G125" s="2" t="s">
        <v>1515</v>
      </c>
      <c r="H125" s="26" t="s">
        <v>212</v>
      </c>
      <c r="I125" s="27" t="s">
        <v>39</v>
      </c>
      <c r="J125" s="27" t="s">
        <v>513</v>
      </c>
      <c r="K125" s="27" t="s">
        <v>476</v>
      </c>
      <c r="L125" s="27">
        <v>60340102</v>
      </c>
      <c r="M125" s="3" t="s">
        <v>43</v>
      </c>
      <c r="N125" s="3"/>
      <c r="O125" s="27" t="s">
        <v>1969</v>
      </c>
      <c r="P125" s="27" t="s">
        <v>1970</v>
      </c>
      <c r="Q125" s="27" t="s">
        <v>319</v>
      </c>
      <c r="R125" s="27" t="s">
        <v>1971</v>
      </c>
      <c r="S125" s="8"/>
      <c r="T125" s="8"/>
      <c r="U125" s="9"/>
      <c r="V125" s="3"/>
      <c r="W125" s="3" t="s">
        <v>33</v>
      </c>
      <c r="X125" s="26" t="s">
        <v>649</v>
      </c>
      <c r="Y125" s="8"/>
      <c r="Z125" s="3"/>
      <c r="AA125" s="3"/>
      <c r="AB125" s="3"/>
      <c r="AC125" s="3"/>
      <c r="AD125" s="3"/>
      <c r="AE125" s="3"/>
      <c r="AF125" s="2" t="s">
        <v>1523</v>
      </c>
      <c r="AG125" s="1" t="s">
        <v>1524</v>
      </c>
      <c r="AH125" s="69"/>
      <c r="AI125" s="44"/>
      <c r="AJ125" s="81">
        <v>6075</v>
      </c>
    </row>
    <row r="126" spans="1:37" ht="78" customHeight="1" x14ac:dyDescent="0.25">
      <c r="A126" s="24" t="str">
        <f t="shared" si="1"/>
        <v>Ngô Vũ Hồng Quân 14/12/1994</v>
      </c>
      <c r="B126" s="27">
        <v>120</v>
      </c>
      <c r="C126" s="26">
        <v>16055481</v>
      </c>
      <c r="D126" s="6" t="s">
        <v>1525</v>
      </c>
      <c r="E126" s="7" t="s">
        <v>178</v>
      </c>
      <c r="F126" s="24" t="s">
        <v>1972</v>
      </c>
      <c r="G126" s="2" t="s">
        <v>1526</v>
      </c>
      <c r="H126" s="26" t="s">
        <v>217</v>
      </c>
      <c r="I126" s="27" t="s">
        <v>34</v>
      </c>
      <c r="J126" s="27" t="s">
        <v>92</v>
      </c>
      <c r="K126" s="27" t="s">
        <v>1578</v>
      </c>
      <c r="L126" s="27" t="s">
        <v>487</v>
      </c>
      <c r="M126" s="3"/>
      <c r="N126" s="3"/>
      <c r="O126" s="27" t="s">
        <v>1973</v>
      </c>
      <c r="P126" s="27" t="s">
        <v>1784</v>
      </c>
      <c r="Q126" s="27" t="s">
        <v>319</v>
      </c>
      <c r="R126" s="27" t="s">
        <v>1974</v>
      </c>
      <c r="S126" s="8"/>
      <c r="T126" s="8"/>
      <c r="U126" s="9"/>
      <c r="V126" s="3"/>
      <c r="W126" s="3" t="s">
        <v>33</v>
      </c>
      <c r="X126" s="26" t="s">
        <v>490</v>
      </c>
      <c r="Y126" s="8"/>
      <c r="Z126" s="3"/>
      <c r="AA126" s="3"/>
      <c r="AB126" s="3"/>
      <c r="AC126" s="3"/>
      <c r="AD126" s="3"/>
      <c r="AE126" s="3"/>
      <c r="AF126" s="2" t="s">
        <v>2035</v>
      </c>
      <c r="AG126" s="1" t="s">
        <v>2036</v>
      </c>
      <c r="AH126" s="39"/>
      <c r="AI126" s="40"/>
      <c r="AJ126" s="77"/>
    </row>
    <row r="127" spans="1:37" ht="80.25" customHeight="1" x14ac:dyDescent="0.25">
      <c r="A127" s="24" t="str">
        <f t="shared" si="1"/>
        <v>Nguyễn Bích Hà 12/10/1989</v>
      </c>
      <c r="B127" s="27">
        <v>121</v>
      </c>
      <c r="C127" s="26">
        <v>16055240</v>
      </c>
      <c r="D127" s="6" t="s">
        <v>179</v>
      </c>
      <c r="E127" s="7" t="s">
        <v>125</v>
      </c>
      <c r="F127" s="24" t="s">
        <v>1975</v>
      </c>
      <c r="G127" s="2" t="s">
        <v>150</v>
      </c>
      <c r="H127" s="26" t="s">
        <v>35</v>
      </c>
      <c r="I127" s="27" t="s">
        <v>39</v>
      </c>
      <c r="J127" s="27" t="s">
        <v>66</v>
      </c>
      <c r="K127" s="27" t="s">
        <v>1578</v>
      </c>
      <c r="L127" s="27" t="s">
        <v>1579</v>
      </c>
      <c r="M127" s="3"/>
      <c r="N127" s="3"/>
      <c r="O127" s="27" t="s">
        <v>1976</v>
      </c>
      <c r="P127" s="27" t="s">
        <v>921</v>
      </c>
      <c r="Q127" s="27" t="s">
        <v>596</v>
      </c>
      <c r="R127" s="27" t="s">
        <v>1977</v>
      </c>
      <c r="S127" s="8"/>
      <c r="T127" s="8"/>
      <c r="U127" s="9"/>
      <c r="V127" s="3"/>
      <c r="W127" s="3"/>
      <c r="X127" s="26" t="s">
        <v>490</v>
      </c>
      <c r="Y127" s="8"/>
      <c r="Z127" s="3"/>
      <c r="AA127" s="3"/>
      <c r="AB127" s="3"/>
      <c r="AC127" s="3"/>
      <c r="AD127" s="3"/>
      <c r="AE127" s="3"/>
      <c r="AF127" s="2"/>
      <c r="AG127" s="1"/>
      <c r="AH127" s="39"/>
      <c r="AI127" s="40"/>
      <c r="AJ127" s="77" t="s">
        <v>1527</v>
      </c>
    </row>
    <row r="128" spans="1:37" ht="106.5" customHeight="1" x14ac:dyDescent="0.25">
      <c r="A128" s="24" t="str">
        <f t="shared" si="1"/>
        <v>Nguyễn Thị Thúy Hằng 16/02/1985</v>
      </c>
      <c r="B128" s="27">
        <v>122</v>
      </c>
      <c r="C128" s="26">
        <v>16055248</v>
      </c>
      <c r="D128" s="6" t="s">
        <v>138</v>
      </c>
      <c r="E128" s="7" t="s">
        <v>113</v>
      </c>
      <c r="F128" s="24" t="s">
        <v>1978</v>
      </c>
      <c r="G128" s="2" t="s">
        <v>1528</v>
      </c>
      <c r="H128" s="26" t="s">
        <v>35</v>
      </c>
      <c r="I128" s="27" t="s">
        <v>39</v>
      </c>
      <c r="J128" s="27" t="s">
        <v>66</v>
      </c>
      <c r="K128" s="27" t="s">
        <v>1578</v>
      </c>
      <c r="L128" s="27" t="s">
        <v>1579</v>
      </c>
      <c r="M128" s="3"/>
      <c r="N128" s="3"/>
      <c r="O128" s="27" t="s">
        <v>1979</v>
      </c>
      <c r="P128" s="27" t="s">
        <v>921</v>
      </c>
      <c r="Q128" s="27" t="s">
        <v>596</v>
      </c>
      <c r="R128" s="27" t="s">
        <v>1980</v>
      </c>
      <c r="S128" s="8"/>
      <c r="T128" s="8"/>
      <c r="U128" s="9"/>
      <c r="V128" s="3"/>
      <c r="W128" s="3"/>
      <c r="X128" s="26" t="s">
        <v>490</v>
      </c>
      <c r="Y128" s="8"/>
      <c r="Z128" s="3"/>
      <c r="AA128" s="3"/>
      <c r="AB128" s="3"/>
      <c r="AC128" s="3"/>
      <c r="AD128" s="3"/>
      <c r="AE128" s="3"/>
      <c r="AF128" s="2"/>
      <c r="AG128" s="1"/>
      <c r="AH128" s="39"/>
      <c r="AI128" s="40"/>
      <c r="AJ128" s="77" t="s">
        <v>1527</v>
      </c>
    </row>
    <row r="129" spans="1:36" ht="78" customHeight="1" x14ac:dyDescent="0.25">
      <c r="A129" s="24" t="str">
        <f t="shared" si="1"/>
        <v>Lê Tuấn Anh 17/07/1992</v>
      </c>
      <c r="B129" s="27">
        <v>123</v>
      </c>
      <c r="C129" s="26">
        <v>16055022</v>
      </c>
      <c r="D129" s="6" t="s">
        <v>1529</v>
      </c>
      <c r="E129" s="7" t="s">
        <v>70</v>
      </c>
      <c r="F129" s="24" t="s">
        <v>1981</v>
      </c>
      <c r="G129" s="2" t="s">
        <v>1530</v>
      </c>
      <c r="H129" s="26" t="s">
        <v>35</v>
      </c>
      <c r="I129" s="27" t="s">
        <v>34</v>
      </c>
      <c r="J129" s="27" t="s">
        <v>513</v>
      </c>
      <c r="K129" s="27" t="s">
        <v>476</v>
      </c>
      <c r="L129" s="27">
        <v>60340102</v>
      </c>
      <c r="M129" s="3" t="s">
        <v>43</v>
      </c>
      <c r="N129" s="3"/>
      <c r="O129" s="27" t="s">
        <v>1982</v>
      </c>
      <c r="P129" s="27" t="s">
        <v>782</v>
      </c>
      <c r="Q129" s="27" t="s">
        <v>319</v>
      </c>
      <c r="R129" s="27" t="s">
        <v>1983</v>
      </c>
      <c r="S129" s="8"/>
      <c r="T129" s="8"/>
      <c r="U129" s="9"/>
      <c r="V129" s="3"/>
      <c r="W129" s="3"/>
      <c r="X129" s="26" t="s">
        <v>649</v>
      </c>
      <c r="Y129" s="8"/>
      <c r="Z129" s="3"/>
      <c r="AA129" s="3"/>
      <c r="AB129" s="3"/>
      <c r="AC129" s="3"/>
      <c r="AD129" s="3"/>
      <c r="AE129" s="3"/>
      <c r="AF129" s="2" t="s">
        <v>2053</v>
      </c>
      <c r="AG129" s="1" t="s">
        <v>2054</v>
      </c>
      <c r="AH129" s="39"/>
      <c r="AI129" s="40"/>
      <c r="AJ129" s="77"/>
    </row>
    <row r="130" spans="1:36" ht="102.75" customHeight="1" x14ac:dyDescent="0.25">
      <c r="A130" s="24" t="str">
        <f t="shared" si="1"/>
        <v>Nguyễn Thị Hoa 22/11/1986</v>
      </c>
      <c r="B130" s="27">
        <v>124</v>
      </c>
      <c r="C130" s="26">
        <v>16055002</v>
      </c>
      <c r="D130" s="6" t="s">
        <v>45</v>
      </c>
      <c r="E130" s="7" t="s">
        <v>97</v>
      </c>
      <c r="F130" s="24" t="s">
        <v>1984</v>
      </c>
      <c r="G130" s="2" t="s">
        <v>1532</v>
      </c>
      <c r="H130" s="26" t="s">
        <v>52</v>
      </c>
      <c r="I130" s="27" t="s">
        <v>39</v>
      </c>
      <c r="J130" s="27" t="s">
        <v>74</v>
      </c>
      <c r="K130" s="27" t="s">
        <v>476</v>
      </c>
      <c r="L130" s="27" t="s">
        <v>760</v>
      </c>
      <c r="M130" s="3" t="s">
        <v>351</v>
      </c>
      <c r="N130" s="3"/>
      <c r="O130" s="27" t="s">
        <v>1985</v>
      </c>
      <c r="P130" s="27" t="s">
        <v>1868</v>
      </c>
      <c r="Q130" s="27" t="s">
        <v>448</v>
      </c>
      <c r="R130" s="27" t="s">
        <v>1986</v>
      </c>
      <c r="S130" s="8"/>
      <c r="T130" s="8"/>
      <c r="U130" s="9"/>
      <c r="V130" s="3"/>
      <c r="W130" s="3" t="s">
        <v>33</v>
      </c>
      <c r="X130" s="26" t="s">
        <v>649</v>
      </c>
      <c r="Y130" s="8"/>
      <c r="Z130" s="3"/>
      <c r="AA130" s="3"/>
      <c r="AB130" s="3"/>
      <c r="AC130" s="3"/>
      <c r="AD130" s="3"/>
      <c r="AE130" s="3"/>
      <c r="AF130" s="2" t="s">
        <v>1533</v>
      </c>
      <c r="AG130" s="1" t="s">
        <v>1534</v>
      </c>
      <c r="AH130" s="69"/>
      <c r="AI130" s="44"/>
      <c r="AJ130" s="81">
        <v>6075</v>
      </c>
    </row>
    <row r="131" spans="1:36" ht="108.75" customHeight="1" x14ac:dyDescent="0.25">
      <c r="A131" s="24" t="str">
        <f t="shared" si="1"/>
        <v>Phạm Quang Khánh 21/08/1989</v>
      </c>
      <c r="B131" s="27">
        <v>125</v>
      </c>
      <c r="C131" s="26">
        <v>16055461</v>
      </c>
      <c r="D131" s="6" t="s">
        <v>1462</v>
      </c>
      <c r="E131" s="7" t="s">
        <v>180</v>
      </c>
      <c r="F131" s="24" t="s">
        <v>1987</v>
      </c>
      <c r="G131" s="2" t="s">
        <v>1535</v>
      </c>
      <c r="H131" s="26" t="s">
        <v>67</v>
      </c>
      <c r="I131" s="27" t="s">
        <v>34</v>
      </c>
      <c r="J131" s="27" t="s">
        <v>92</v>
      </c>
      <c r="K131" s="27" t="s">
        <v>1578</v>
      </c>
      <c r="L131" s="27" t="s">
        <v>487</v>
      </c>
      <c r="M131" s="3" t="s">
        <v>40</v>
      </c>
      <c r="N131" s="3"/>
      <c r="O131" s="27" t="s">
        <v>1988</v>
      </c>
      <c r="P131" s="27" t="s">
        <v>1989</v>
      </c>
      <c r="Q131" s="27" t="s">
        <v>1990</v>
      </c>
      <c r="R131" s="27" t="s">
        <v>1991</v>
      </c>
      <c r="S131" s="8"/>
      <c r="T131" s="8"/>
      <c r="U131" s="9"/>
      <c r="V131" s="3"/>
      <c r="W131" s="3" t="s">
        <v>33</v>
      </c>
      <c r="X131" s="26" t="s">
        <v>490</v>
      </c>
      <c r="Y131" s="8"/>
      <c r="Z131" s="3"/>
      <c r="AA131" s="3"/>
      <c r="AB131" s="3"/>
      <c r="AC131" s="3"/>
      <c r="AD131" s="3"/>
      <c r="AE131" s="3"/>
      <c r="AF131" s="2" t="s">
        <v>1536</v>
      </c>
      <c r="AG131" s="1" t="s">
        <v>1537</v>
      </c>
      <c r="AH131" s="39"/>
      <c r="AI131" s="40"/>
      <c r="AJ131" s="77"/>
    </row>
    <row r="132" spans="1:36" ht="78" customHeight="1" x14ac:dyDescent="0.25">
      <c r="A132" s="24" t="str">
        <f t="shared" si="1"/>
        <v>Vũ Thùy Trang 20/11/1992</v>
      </c>
      <c r="B132" s="27">
        <v>126</v>
      </c>
      <c r="C132" s="26">
        <v>16055222</v>
      </c>
      <c r="D132" s="6" t="s">
        <v>1538</v>
      </c>
      <c r="E132" s="7" t="s">
        <v>64</v>
      </c>
      <c r="F132" s="24" t="s">
        <v>1992</v>
      </c>
      <c r="G132" s="2" t="s">
        <v>1539</v>
      </c>
      <c r="H132" s="26" t="s">
        <v>672</v>
      </c>
      <c r="I132" s="27" t="s">
        <v>39</v>
      </c>
      <c r="J132" s="27" t="s">
        <v>74</v>
      </c>
      <c r="K132" s="27" t="s">
        <v>1578</v>
      </c>
      <c r="L132" s="27" t="s">
        <v>760</v>
      </c>
      <c r="M132" s="3" t="s">
        <v>351</v>
      </c>
      <c r="N132" s="3"/>
      <c r="O132" s="27" t="s">
        <v>1993</v>
      </c>
      <c r="P132" s="27" t="s">
        <v>836</v>
      </c>
      <c r="Q132" s="27" t="s">
        <v>448</v>
      </c>
      <c r="R132" s="27" t="s">
        <v>1994</v>
      </c>
      <c r="S132" s="8"/>
      <c r="T132" s="8"/>
      <c r="U132" s="9"/>
      <c r="V132" s="3"/>
      <c r="W132" s="3" t="s">
        <v>1540</v>
      </c>
      <c r="X132" s="26" t="s">
        <v>490</v>
      </c>
      <c r="Y132" s="8"/>
      <c r="Z132" s="3"/>
      <c r="AA132" s="3"/>
      <c r="AB132" s="3"/>
      <c r="AC132" s="3"/>
      <c r="AD132" s="3"/>
      <c r="AE132" s="3"/>
      <c r="AF132" s="2" t="s">
        <v>1541</v>
      </c>
      <c r="AG132" s="1" t="s">
        <v>1542</v>
      </c>
      <c r="AH132" s="39"/>
      <c r="AI132" s="40"/>
      <c r="AJ132" s="77"/>
    </row>
    <row r="133" spans="1:36" ht="78" customHeight="1" x14ac:dyDescent="0.25">
      <c r="A133" s="24" t="str">
        <f t="shared" si="1"/>
        <v>Nguyễn Thị Hồng 22/06/1991</v>
      </c>
      <c r="B133" s="27">
        <v>127</v>
      </c>
      <c r="C133" s="26">
        <v>16055161</v>
      </c>
      <c r="D133" s="6" t="s">
        <v>45</v>
      </c>
      <c r="E133" s="7" t="s">
        <v>54</v>
      </c>
      <c r="F133" s="24" t="s">
        <v>61</v>
      </c>
      <c r="G133" s="2" t="s">
        <v>1543</v>
      </c>
      <c r="H133" s="26" t="s">
        <v>225</v>
      </c>
      <c r="I133" s="27" t="s">
        <v>39</v>
      </c>
      <c r="J133" s="27" t="s">
        <v>92</v>
      </c>
      <c r="K133" s="27" t="s">
        <v>476</v>
      </c>
      <c r="L133" s="27" t="s">
        <v>487</v>
      </c>
      <c r="M133" s="3"/>
      <c r="N133" s="3"/>
      <c r="O133" s="27" t="s">
        <v>1995</v>
      </c>
      <c r="P133" s="27" t="s">
        <v>1320</v>
      </c>
      <c r="Q133" s="27" t="s">
        <v>319</v>
      </c>
      <c r="R133" s="27" t="s">
        <v>1996</v>
      </c>
      <c r="S133" s="8"/>
      <c r="T133" s="8"/>
      <c r="U133" s="9"/>
      <c r="V133" s="3"/>
      <c r="W133" s="3" t="s">
        <v>33</v>
      </c>
      <c r="X133" s="26" t="s">
        <v>649</v>
      </c>
      <c r="Y133" s="8"/>
      <c r="Z133" s="3"/>
      <c r="AA133" s="3"/>
      <c r="AB133" s="3"/>
      <c r="AC133" s="3"/>
      <c r="AD133" s="3"/>
      <c r="AE133" s="3"/>
      <c r="AF133" s="2" t="s">
        <v>1544</v>
      </c>
      <c r="AG133" s="1" t="s">
        <v>1545</v>
      </c>
      <c r="AH133" s="39"/>
      <c r="AI133" s="40"/>
      <c r="AJ133" s="77"/>
    </row>
    <row r="134" spans="1:36" ht="78" customHeight="1" x14ac:dyDescent="0.25">
      <c r="A134" s="24" t="str">
        <f t="shared" si="1"/>
        <v>Nguyễn Quốc Duy 08/09/1978</v>
      </c>
      <c r="B134" s="27">
        <v>128</v>
      </c>
      <c r="C134" s="26">
        <v>16055233</v>
      </c>
      <c r="D134" s="6" t="s">
        <v>149</v>
      </c>
      <c r="E134" s="7" t="s">
        <v>202</v>
      </c>
      <c r="F134" s="24" t="s">
        <v>1997</v>
      </c>
      <c r="G134" s="2" t="s">
        <v>1546</v>
      </c>
      <c r="H134" s="26" t="s">
        <v>35</v>
      </c>
      <c r="I134" s="27" t="s">
        <v>34</v>
      </c>
      <c r="J134" s="27" t="s">
        <v>66</v>
      </c>
      <c r="K134" s="27" t="s">
        <v>1578</v>
      </c>
      <c r="L134" s="27" t="s">
        <v>1579</v>
      </c>
      <c r="M134" s="3"/>
      <c r="N134" s="3"/>
      <c r="O134" s="27" t="s">
        <v>1998</v>
      </c>
      <c r="P134" s="27" t="s">
        <v>921</v>
      </c>
      <c r="Q134" s="27" t="s">
        <v>596</v>
      </c>
      <c r="R134" s="27" t="s">
        <v>1999</v>
      </c>
      <c r="S134" s="8"/>
      <c r="T134" s="8"/>
      <c r="U134" s="9"/>
      <c r="V134" s="3"/>
      <c r="W134" s="3" t="s">
        <v>33</v>
      </c>
      <c r="X134" s="26" t="s">
        <v>490</v>
      </c>
      <c r="Y134" s="8"/>
      <c r="Z134" s="3"/>
      <c r="AA134" s="3"/>
      <c r="AB134" s="3"/>
      <c r="AC134" s="3"/>
      <c r="AD134" s="3"/>
      <c r="AE134" s="3"/>
      <c r="AF134" s="2" t="s">
        <v>1547</v>
      </c>
      <c r="AG134" s="1" t="s">
        <v>1548</v>
      </c>
      <c r="AH134" s="39"/>
      <c r="AI134" s="40"/>
      <c r="AJ134" s="77"/>
    </row>
    <row r="135" spans="1:36" ht="78" customHeight="1" x14ac:dyDescent="0.25">
      <c r="A135" s="24" t="str">
        <f t="shared" ref="A135:A138" si="2">TRIM(F135)&amp;" "&amp;TRIM(G135)</f>
        <v>Trương Nhật Linh 02/06/1991</v>
      </c>
      <c r="B135" s="27">
        <v>129</v>
      </c>
      <c r="C135" s="26">
        <v>16055261</v>
      </c>
      <c r="D135" s="6" t="s">
        <v>1402</v>
      </c>
      <c r="E135" s="7" t="s">
        <v>121</v>
      </c>
      <c r="F135" s="24" t="s">
        <v>1876</v>
      </c>
      <c r="G135" s="2" t="s">
        <v>226</v>
      </c>
      <c r="H135" s="26" t="s">
        <v>2000</v>
      </c>
      <c r="I135" s="27" t="s">
        <v>34</v>
      </c>
      <c r="J135" s="27" t="s">
        <v>66</v>
      </c>
      <c r="K135" s="27" t="s">
        <v>1578</v>
      </c>
      <c r="L135" s="27" t="s">
        <v>1579</v>
      </c>
      <c r="M135" s="3" t="s">
        <v>50</v>
      </c>
      <c r="N135" s="3"/>
      <c r="O135" s="27" t="s">
        <v>2001</v>
      </c>
      <c r="P135" s="27" t="s">
        <v>770</v>
      </c>
      <c r="Q135" s="27" t="s">
        <v>596</v>
      </c>
      <c r="R135" s="27" t="s">
        <v>2002</v>
      </c>
      <c r="S135" s="8"/>
      <c r="T135" s="8"/>
      <c r="U135" s="9"/>
      <c r="V135" s="3"/>
      <c r="W135" s="3" t="s">
        <v>33</v>
      </c>
      <c r="X135" s="26" t="s">
        <v>490</v>
      </c>
      <c r="Y135" s="8"/>
      <c r="Z135" s="3"/>
      <c r="AA135" s="3"/>
      <c r="AB135" s="3"/>
      <c r="AC135" s="3"/>
      <c r="AD135" s="3"/>
      <c r="AE135" s="3"/>
      <c r="AF135" s="2" t="s">
        <v>1549</v>
      </c>
      <c r="AG135" s="1" t="s">
        <v>1550</v>
      </c>
      <c r="AH135" s="69"/>
      <c r="AI135" s="44"/>
      <c r="AJ135" s="81"/>
    </row>
    <row r="136" spans="1:36" ht="78" customHeight="1" x14ac:dyDescent="0.25">
      <c r="A136" s="24" t="str">
        <f t="shared" si="2"/>
        <v>Bùi Thị Thu Hương 19/05/1982</v>
      </c>
      <c r="B136" s="27">
        <v>130</v>
      </c>
      <c r="C136" s="26">
        <v>16055360</v>
      </c>
      <c r="D136" s="6" t="s">
        <v>203</v>
      </c>
      <c r="E136" s="7" t="s">
        <v>42</v>
      </c>
      <c r="F136" s="24" t="s">
        <v>2003</v>
      </c>
      <c r="G136" s="2" t="s">
        <v>1551</v>
      </c>
      <c r="H136" s="26" t="s">
        <v>67</v>
      </c>
      <c r="I136" s="27" t="s">
        <v>39</v>
      </c>
      <c r="J136" s="27" t="s">
        <v>44</v>
      </c>
      <c r="K136" s="27" t="s">
        <v>1578</v>
      </c>
      <c r="L136" s="27" t="s">
        <v>477</v>
      </c>
      <c r="M136" s="3" t="s">
        <v>38</v>
      </c>
      <c r="N136" s="3"/>
      <c r="O136" s="27" t="s">
        <v>2004</v>
      </c>
      <c r="P136" s="27" t="s">
        <v>2005</v>
      </c>
      <c r="Q136" s="27" t="s">
        <v>377</v>
      </c>
      <c r="R136" s="27" t="s">
        <v>2006</v>
      </c>
      <c r="S136" s="8"/>
      <c r="T136" s="8"/>
      <c r="U136" s="9"/>
      <c r="V136" s="3"/>
      <c r="W136" s="3" t="s">
        <v>33</v>
      </c>
      <c r="X136" s="26" t="s">
        <v>490</v>
      </c>
      <c r="Y136" s="8"/>
      <c r="Z136" s="3"/>
      <c r="AA136" s="3"/>
      <c r="AB136" s="3"/>
      <c r="AC136" s="3"/>
      <c r="AD136" s="3"/>
      <c r="AE136" s="3"/>
      <c r="AF136" s="2" t="s">
        <v>1552</v>
      </c>
      <c r="AG136" s="1" t="s">
        <v>1553</v>
      </c>
      <c r="AH136" s="39"/>
      <c r="AI136" s="40"/>
      <c r="AJ136" s="77"/>
    </row>
    <row r="137" spans="1:36" ht="78" customHeight="1" x14ac:dyDescent="0.25">
      <c r="A137" s="24" t="str">
        <f t="shared" si="2"/>
        <v>Ngô Minh Thỏa 07/05/1983</v>
      </c>
      <c r="B137" s="27">
        <v>131</v>
      </c>
      <c r="C137" s="26">
        <v>16055402</v>
      </c>
      <c r="D137" s="6" t="s">
        <v>1554</v>
      </c>
      <c r="E137" s="7" t="s">
        <v>1555</v>
      </c>
      <c r="F137" s="24" t="s">
        <v>2007</v>
      </c>
      <c r="G137" s="2" t="s">
        <v>90</v>
      </c>
      <c r="H137" s="26" t="s">
        <v>147</v>
      </c>
      <c r="I137" s="27" t="s">
        <v>34</v>
      </c>
      <c r="J137" s="27" t="s">
        <v>44</v>
      </c>
      <c r="K137" s="27" t="s">
        <v>1578</v>
      </c>
      <c r="L137" s="27" t="s">
        <v>477</v>
      </c>
      <c r="M137" s="3" t="s">
        <v>38</v>
      </c>
      <c r="N137" s="3"/>
      <c r="O137" s="27" t="s">
        <v>2008</v>
      </c>
      <c r="P137" s="27" t="s">
        <v>2005</v>
      </c>
      <c r="Q137" s="27" t="s">
        <v>377</v>
      </c>
      <c r="R137" s="27" t="s">
        <v>2009</v>
      </c>
      <c r="S137" s="8"/>
      <c r="T137" s="8"/>
      <c r="U137" s="9"/>
      <c r="V137" s="3"/>
      <c r="W137" s="3" t="s">
        <v>33</v>
      </c>
      <c r="X137" s="26" t="s">
        <v>490</v>
      </c>
      <c r="Y137" s="8"/>
      <c r="Z137" s="3"/>
      <c r="AA137" s="3"/>
      <c r="AB137" s="3"/>
      <c r="AC137" s="3"/>
      <c r="AD137" s="3"/>
      <c r="AE137" s="3"/>
      <c r="AF137" s="2" t="s">
        <v>1556</v>
      </c>
      <c r="AG137" s="1" t="s">
        <v>1557</v>
      </c>
      <c r="AH137" s="39"/>
      <c r="AI137" s="40"/>
      <c r="AJ137" s="77"/>
    </row>
    <row r="138" spans="1:36" ht="78" customHeight="1" x14ac:dyDescent="0.25">
      <c r="A138" s="24" t="str">
        <f t="shared" si="2"/>
        <v>Nguyễn Thị Thu Hằng 12/11/1977</v>
      </c>
      <c r="B138" s="27">
        <v>132</v>
      </c>
      <c r="C138" s="26">
        <v>16055342</v>
      </c>
      <c r="D138" s="6" t="s">
        <v>87</v>
      </c>
      <c r="E138" s="7" t="s">
        <v>113</v>
      </c>
      <c r="F138" s="24" t="s">
        <v>2010</v>
      </c>
      <c r="G138" s="2" t="s">
        <v>1558</v>
      </c>
      <c r="H138" s="26" t="s">
        <v>35</v>
      </c>
      <c r="I138" s="27" t="s">
        <v>39</v>
      </c>
      <c r="J138" s="27" t="s">
        <v>44</v>
      </c>
      <c r="K138" s="27" t="s">
        <v>1578</v>
      </c>
      <c r="L138" s="27" t="s">
        <v>477</v>
      </c>
      <c r="M138" s="3" t="s">
        <v>38</v>
      </c>
      <c r="N138" s="3"/>
      <c r="O138" s="27" t="s">
        <v>2011</v>
      </c>
      <c r="P138" s="27" t="s">
        <v>2005</v>
      </c>
      <c r="Q138" s="27" t="s">
        <v>377</v>
      </c>
      <c r="R138" s="27" t="s">
        <v>2012</v>
      </c>
      <c r="S138" s="8"/>
      <c r="T138" s="8"/>
      <c r="U138" s="9"/>
      <c r="V138" s="3"/>
      <c r="W138" s="3" t="s">
        <v>33</v>
      </c>
      <c r="X138" s="26" t="s">
        <v>490</v>
      </c>
      <c r="Y138" s="8"/>
      <c r="Z138" s="3"/>
      <c r="AA138" s="3"/>
      <c r="AB138" s="3"/>
      <c r="AC138" s="3"/>
      <c r="AD138" s="3"/>
      <c r="AE138" s="3"/>
      <c r="AF138" s="2" t="s">
        <v>1559</v>
      </c>
      <c r="AG138" s="1" t="s">
        <v>1560</v>
      </c>
      <c r="AH138" s="39"/>
      <c r="AI138" s="40"/>
      <c r="AJ138" s="77"/>
    </row>
    <row r="139" spans="1:36" ht="75.75" customHeight="1" x14ac:dyDescent="0.25">
      <c r="A139" s="24" t="str">
        <f>TRIM(F139)&amp;" "&amp;TRIM(G139)</f>
        <v>Nguyễn Thị Hồng Hạnh 10/09/1978</v>
      </c>
      <c r="B139" s="27">
        <v>133</v>
      </c>
      <c r="C139" s="26">
        <v>16055340</v>
      </c>
      <c r="D139" s="6" t="s">
        <v>61</v>
      </c>
      <c r="E139" s="7" t="s">
        <v>110</v>
      </c>
      <c r="F139" s="24" t="s">
        <v>2013</v>
      </c>
      <c r="G139" s="2" t="s">
        <v>1561</v>
      </c>
      <c r="H139" s="26" t="s">
        <v>35</v>
      </c>
      <c r="I139" s="27" t="s">
        <v>39</v>
      </c>
      <c r="J139" s="27" t="s">
        <v>44</v>
      </c>
      <c r="K139" s="27" t="s">
        <v>1578</v>
      </c>
      <c r="L139" s="27" t="s">
        <v>477</v>
      </c>
      <c r="M139" s="3" t="s">
        <v>38</v>
      </c>
      <c r="N139" s="3"/>
      <c r="O139" s="27" t="s">
        <v>2014</v>
      </c>
      <c r="P139" s="27" t="s">
        <v>1621</v>
      </c>
      <c r="Q139" s="27" t="s">
        <v>377</v>
      </c>
      <c r="R139" s="27" t="s">
        <v>2015</v>
      </c>
      <c r="S139" s="8"/>
      <c r="T139" s="8"/>
      <c r="U139" s="9"/>
      <c r="V139" s="3"/>
      <c r="W139" s="3" t="s">
        <v>33</v>
      </c>
      <c r="X139" s="26" t="s">
        <v>490</v>
      </c>
      <c r="Y139" s="8"/>
      <c r="Z139" s="3"/>
      <c r="AA139" s="3"/>
      <c r="AB139" s="3"/>
      <c r="AC139" s="3"/>
      <c r="AD139" s="3"/>
      <c r="AE139" s="3"/>
      <c r="AF139" s="2" t="s">
        <v>1562</v>
      </c>
      <c r="AG139" s="1" t="s">
        <v>1563</v>
      </c>
      <c r="AH139" s="39"/>
      <c r="AI139" s="40"/>
      <c r="AJ139" s="77"/>
    </row>
    <row r="140" spans="1:36" ht="70.5" customHeight="1" x14ac:dyDescent="0.25">
      <c r="A140" s="24" t="str">
        <f>TRIM(F140)&amp;" "&amp;TRIM(G140)</f>
        <v>Hà Minh Thư 17/08/1991</v>
      </c>
      <c r="B140" s="27">
        <v>134</v>
      </c>
      <c r="C140" s="26">
        <v>16055291</v>
      </c>
      <c r="D140" s="6" t="s">
        <v>1564</v>
      </c>
      <c r="E140" s="7" t="s">
        <v>1565</v>
      </c>
      <c r="F140" s="24" t="s">
        <v>2016</v>
      </c>
      <c r="G140" s="2" t="s">
        <v>1566</v>
      </c>
      <c r="H140" s="26" t="s">
        <v>35</v>
      </c>
      <c r="I140" s="27" t="s">
        <v>39</v>
      </c>
      <c r="J140" s="27" t="s">
        <v>66</v>
      </c>
      <c r="K140" s="27" t="s">
        <v>1578</v>
      </c>
      <c r="L140" s="27" t="s">
        <v>1579</v>
      </c>
      <c r="M140" s="3" t="s">
        <v>49</v>
      </c>
      <c r="N140" s="3"/>
      <c r="O140" s="27" t="s">
        <v>2017</v>
      </c>
      <c r="P140" s="27" t="s">
        <v>2018</v>
      </c>
      <c r="Q140" s="27" t="s">
        <v>596</v>
      </c>
      <c r="R140" s="27" t="s">
        <v>2019</v>
      </c>
      <c r="S140" s="8"/>
      <c r="T140" s="8"/>
      <c r="U140" s="9"/>
      <c r="V140" s="3"/>
      <c r="W140" s="3" t="s">
        <v>33</v>
      </c>
      <c r="X140" s="26" t="s">
        <v>490</v>
      </c>
      <c r="Y140" s="8"/>
      <c r="Z140" s="3"/>
      <c r="AA140" s="3"/>
      <c r="AB140" s="3"/>
      <c r="AC140" s="3"/>
      <c r="AD140" s="3"/>
      <c r="AE140" s="3"/>
      <c r="AF140" s="2" t="s">
        <v>1567</v>
      </c>
      <c r="AG140" s="1" t="s">
        <v>1568</v>
      </c>
      <c r="AH140" s="69"/>
      <c r="AI140" s="44"/>
      <c r="AJ140" s="81"/>
    </row>
    <row r="141" spans="1:36" ht="70.5" customHeight="1" x14ac:dyDescent="0.25">
      <c r="A141" s="24" t="str">
        <f>TRIM(F141)&amp;" "&amp;TRIM(G141)</f>
        <v>Phạm Quang Trung 24/04/1991</v>
      </c>
      <c r="B141" s="27">
        <v>135</v>
      </c>
      <c r="C141" s="26">
        <v>16055418</v>
      </c>
      <c r="D141" s="6" t="s">
        <v>1462</v>
      </c>
      <c r="E141" s="7" t="s">
        <v>65</v>
      </c>
      <c r="F141" s="24" t="s">
        <v>2020</v>
      </c>
      <c r="G141" s="2" t="s">
        <v>1569</v>
      </c>
      <c r="H141" s="26" t="s">
        <v>212</v>
      </c>
      <c r="I141" s="27" t="s">
        <v>34</v>
      </c>
      <c r="J141" s="27" t="s">
        <v>44</v>
      </c>
      <c r="K141" s="27" t="s">
        <v>1578</v>
      </c>
      <c r="L141" s="27" t="s">
        <v>477</v>
      </c>
      <c r="M141" s="3" t="s">
        <v>38</v>
      </c>
      <c r="N141" s="3"/>
      <c r="O141" s="27" t="s">
        <v>2021</v>
      </c>
      <c r="P141" s="27" t="s">
        <v>1788</v>
      </c>
      <c r="Q141" s="27" t="s">
        <v>377</v>
      </c>
      <c r="R141" s="27" t="s">
        <v>2022</v>
      </c>
      <c r="S141" s="8"/>
      <c r="T141" s="8"/>
      <c r="U141" s="9"/>
      <c r="V141" s="3"/>
      <c r="W141" s="3" t="s">
        <v>1540</v>
      </c>
      <c r="X141" s="26" t="s">
        <v>490</v>
      </c>
      <c r="Y141" s="8"/>
      <c r="Z141" s="3"/>
      <c r="AA141" s="3"/>
      <c r="AB141" s="3"/>
      <c r="AC141" s="3"/>
      <c r="AD141" s="3"/>
      <c r="AE141" s="3"/>
      <c r="AF141" s="2" t="s">
        <v>1570</v>
      </c>
      <c r="AG141" s="1" t="s">
        <v>1571</v>
      </c>
      <c r="AH141" s="69"/>
      <c r="AI141" s="44"/>
      <c r="AJ141" s="81"/>
    </row>
    <row r="142" spans="1:36" ht="70.5" customHeight="1" x14ac:dyDescent="0.25">
      <c r="A142" s="24" t="str">
        <f>TRIM(F142)&amp;" "&amp;TRIM(G142)</f>
        <v>Nguyễn Thị Minh Tâm 02/06/1986</v>
      </c>
      <c r="B142" s="27">
        <v>136</v>
      </c>
      <c r="C142" s="26">
        <v>16055283</v>
      </c>
      <c r="D142" s="6" t="s">
        <v>1573</v>
      </c>
      <c r="E142" s="7" t="s">
        <v>73</v>
      </c>
      <c r="F142" s="24" t="s">
        <v>2023</v>
      </c>
      <c r="G142" s="2" t="s">
        <v>1574</v>
      </c>
      <c r="H142" s="26" t="s">
        <v>35</v>
      </c>
      <c r="I142" s="27" t="s">
        <v>39</v>
      </c>
      <c r="J142" s="27" t="s">
        <v>66</v>
      </c>
      <c r="K142" s="27" t="s">
        <v>1578</v>
      </c>
      <c r="L142" s="27" t="s">
        <v>1579</v>
      </c>
      <c r="M142" s="3" t="s">
        <v>49</v>
      </c>
      <c r="N142" s="3"/>
      <c r="O142" s="27" t="s">
        <v>2024</v>
      </c>
      <c r="P142" s="27" t="s">
        <v>2018</v>
      </c>
      <c r="Q142" s="27" t="s">
        <v>596</v>
      </c>
      <c r="R142" s="27" t="s">
        <v>2025</v>
      </c>
      <c r="S142" s="8"/>
      <c r="T142" s="8"/>
      <c r="U142" s="9"/>
      <c r="V142" s="3"/>
      <c r="W142" s="3" t="s">
        <v>33</v>
      </c>
      <c r="X142" s="26" t="s">
        <v>490</v>
      </c>
      <c r="Y142" s="8"/>
      <c r="Z142" s="3"/>
      <c r="AA142" s="3"/>
      <c r="AB142" s="3"/>
      <c r="AC142" s="3"/>
      <c r="AD142" s="3"/>
      <c r="AE142" s="3"/>
      <c r="AF142" s="2" t="s">
        <v>1575</v>
      </c>
      <c r="AG142" s="1" t="s">
        <v>1576</v>
      </c>
      <c r="AH142" s="69"/>
      <c r="AI142" s="44"/>
      <c r="AJ142" s="81"/>
    </row>
    <row r="143" spans="1:36" ht="102" customHeight="1" x14ac:dyDescent="0.25">
      <c r="A143" s="24" t="str">
        <f>TRIM(F143)&amp;" "&amp;TRIM(G143)</f>
        <v>Nguyễn Duy Minh 20/03/1981</v>
      </c>
      <c r="B143" s="27">
        <v>137</v>
      </c>
      <c r="C143" s="26">
        <v>15055272</v>
      </c>
      <c r="D143" s="6" t="s">
        <v>2026</v>
      </c>
      <c r="E143" s="7" t="s">
        <v>100</v>
      </c>
      <c r="F143" s="24" t="s">
        <v>2028</v>
      </c>
      <c r="G143" s="2" t="s">
        <v>2027</v>
      </c>
      <c r="H143" s="26" t="s">
        <v>35</v>
      </c>
      <c r="I143" s="27" t="s">
        <v>34</v>
      </c>
      <c r="J143" s="27" t="s">
        <v>66</v>
      </c>
      <c r="K143" s="27" t="s">
        <v>55</v>
      </c>
      <c r="L143" s="27">
        <v>60340102</v>
      </c>
      <c r="M143" s="3" t="s">
        <v>49</v>
      </c>
      <c r="N143" s="3"/>
      <c r="O143" s="27" t="s">
        <v>2029</v>
      </c>
      <c r="P143" s="27" t="s">
        <v>2030</v>
      </c>
      <c r="Q143" s="27" t="s">
        <v>1441</v>
      </c>
      <c r="R143" s="27" t="s">
        <v>2031</v>
      </c>
      <c r="S143" s="8" t="e">
        <v>#N/A</v>
      </c>
      <c r="T143" s="8"/>
      <c r="U143" s="9" t="e">
        <v>#N/A</v>
      </c>
      <c r="V143" s="3" t="e">
        <v>#N/A</v>
      </c>
      <c r="W143" s="3" t="s">
        <v>33</v>
      </c>
      <c r="X143" s="26" t="s">
        <v>60</v>
      </c>
      <c r="Y143" s="8"/>
      <c r="Z143" s="3"/>
      <c r="AA143" s="3"/>
      <c r="AB143" s="3"/>
      <c r="AC143" s="3"/>
      <c r="AD143" s="3"/>
      <c r="AE143" s="3"/>
      <c r="AF143" s="2" t="s">
        <v>2032</v>
      </c>
      <c r="AG143" s="1" t="s">
        <v>2033</v>
      </c>
      <c r="AH143" s="69"/>
      <c r="AI143" s="44"/>
      <c r="AJ143" s="81" t="s">
        <v>2034</v>
      </c>
    </row>
    <row r="144" spans="1:36" ht="90.75" customHeight="1" x14ac:dyDescent="0.25">
      <c r="A144" s="24" t="str">
        <f t="shared" ref="A144:A146" si="3">TRIM(F144)&amp;" "&amp;TRIM(G144)</f>
        <v>Nguyễn Thị Chinh 16/10/1992</v>
      </c>
      <c r="B144" s="27">
        <v>138</v>
      </c>
      <c r="C144" s="26">
        <v>16055150</v>
      </c>
      <c r="D144" s="6" t="s">
        <v>45</v>
      </c>
      <c r="E144" s="7" t="s">
        <v>1294</v>
      </c>
      <c r="F144" s="24" t="s">
        <v>2087</v>
      </c>
      <c r="G144" s="2" t="s">
        <v>101</v>
      </c>
      <c r="H144" s="26" t="s">
        <v>52</v>
      </c>
      <c r="I144" s="27" t="s">
        <v>39</v>
      </c>
      <c r="J144" s="27" t="s">
        <v>92</v>
      </c>
      <c r="K144" s="27" t="s">
        <v>476</v>
      </c>
      <c r="L144" s="27" t="s">
        <v>487</v>
      </c>
      <c r="M144" s="3" t="s">
        <v>41</v>
      </c>
      <c r="N144" s="3"/>
      <c r="O144" s="27" t="s">
        <v>2088</v>
      </c>
      <c r="P144" s="27" t="s">
        <v>1715</v>
      </c>
      <c r="Q144" s="27" t="s">
        <v>319</v>
      </c>
      <c r="R144" s="27" t="s">
        <v>2089</v>
      </c>
      <c r="S144" s="8"/>
      <c r="T144" s="8"/>
      <c r="U144" s="9"/>
      <c r="V144" s="3"/>
      <c r="W144" s="3" t="s">
        <v>33</v>
      </c>
      <c r="X144" s="26" t="s">
        <v>649</v>
      </c>
      <c r="Y144" s="8"/>
      <c r="Z144" s="3"/>
      <c r="AA144" s="3"/>
      <c r="AB144" s="3"/>
      <c r="AC144" s="3"/>
      <c r="AD144" s="3"/>
      <c r="AE144" s="3"/>
      <c r="AF144" s="2" t="s">
        <v>2039</v>
      </c>
      <c r="AG144" s="1" t="s">
        <v>2040</v>
      </c>
      <c r="AH144" s="69"/>
      <c r="AI144" s="44"/>
      <c r="AJ144" s="81">
        <v>6075</v>
      </c>
    </row>
    <row r="145" spans="1:36" ht="60.75" customHeight="1" x14ac:dyDescent="0.25">
      <c r="A145" s="24" t="str">
        <f t="shared" si="3"/>
        <v>Nguyễn Thành Tâm 24/06/1989</v>
      </c>
      <c r="B145" s="27">
        <v>139</v>
      </c>
      <c r="C145" s="26">
        <v>16055392</v>
      </c>
      <c r="D145" s="6" t="s">
        <v>144</v>
      </c>
      <c r="E145" s="7" t="s">
        <v>73</v>
      </c>
      <c r="F145" s="24" t="s">
        <v>2090</v>
      </c>
      <c r="G145" s="2" t="s">
        <v>71</v>
      </c>
      <c r="H145" s="26" t="s">
        <v>2091</v>
      </c>
      <c r="I145" s="27" t="s">
        <v>34</v>
      </c>
      <c r="J145" s="27" t="s">
        <v>44</v>
      </c>
      <c r="K145" s="27" t="s">
        <v>1578</v>
      </c>
      <c r="L145" s="27" t="s">
        <v>477</v>
      </c>
      <c r="M145" s="3" t="s">
        <v>38</v>
      </c>
      <c r="N145" s="3"/>
      <c r="O145" s="27" t="s">
        <v>2092</v>
      </c>
      <c r="P145" s="27" t="s">
        <v>1788</v>
      </c>
      <c r="Q145" s="27" t="s">
        <v>377</v>
      </c>
      <c r="R145" s="27" t="s">
        <v>2093</v>
      </c>
      <c r="S145" s="8"/>
      <c r="T145" s="8"/>
      <c r="U145" s="9"/>
      <c r="V145" s="3"/>
      <c r="W145" s="3" t="s">
        <v>33</v>
      </c>
      <c r="X145" s="26" t="s">
        <v>490</v>
      </c>
      <c r="Y145" s="8"/>
      <c r="Z145" s="3"/>
      <c r="AA145" s="3"/>
      <c r="AB145" s="3"/>
      <c r="AC145" s="3"/>
      <c r="AD145" s="3"/>
      <c r="AE145" s="3"/>
      <c r="AF145" s="2" t="s">
        <v>2041</v>
      </c>
      <c r="AG145" s="1" t="s">
        <v>2042</v>
      </c>
      <c r="AH145" s="69"/>
      <c r="AI145" s="44"/>
      <c r="AJ145" s="81"/>
    </row>
    <row r="146" spans="1:36" ht="85.5" customHeight="1" x14ac:dyDescent="0.25">
      <c r="A146" s="24" t="str">
        <f t="shared" si="3"/>
        <v>Nguyễn Văn Đức 22/08/1994</v>
      </c>
      <c r="B146" s="27">
        <v>140</v>
      </c>
      <c r="C146" s="26">
        <v>16055440</v>
      </c>
      <c r="D146" s="6" t="s">
        <v>95</v>
      </c>
      <c r="E146" s="7" t="s">
        <v>76</v>
      </c>
      <c r="F146" s="24" t="s">
        <v>2094</v>
      </c>
      <c r="G146" s="2" t="s">
        <v>2043</v>
      </c>
      <c r="H146" s="26" t="s">
        <v>67</v>
      </c>
      <c r="I146" s="27" t="s">
        <v>34</v>
      </c>
      <c r="J146" s="27" t="s">
        <v>92</v>
      </c>
      <c r="K146" s="27" t="s">
        <v>1578</v>
      </c>
      <c r="L146" s="27" t="s">
        <v>487</v>
      </c>
      <c r="M146" s="3" t="s">
        <v>40</v>
      </c>
      <c r="N146" s="3"/>
      <c r="O146" s="27" t="s">
        <v>2095</v>
      </c>
      <c r="P146" s="27" t="s">
        <v>2096</v>
      </c>
      <c r="Q146" s="27" t="s">
        <v>1670</v>
      </c>
      <c r="R146" s="27" t="s">
        <v>2097</v>
      </c>
      <c r="S146" s="8"/>
      <c r="T146" s="8"/>
      <c r="U146" s="9"/>
      <c r="V146" s="3"/>
      <c r="W146" s="3" t="s">
        <v>47</v>
      </c>
      <c r="X146" s="26" t="s">
        <v>490</v>
      </c>
      <c r="Y146" s="8"/>
      <c r="Z146" s="3"/>
      <c r="AA146" s="3"/>
      <c r="AB146" s="3"/>
      <c r="AC146" s="3"/>
      <c r="AD146" s="3"/>
      <c r="AE146" s="3"/>
      <c r="AF146" s="2" t="s">
        <v>2044</v>
      </c>
      <c r="AG146" s="1" t="s">
        <v>2045</v>
      </c>
      <c r="AH146" s="69"/>
      <c r="AI146" s="44"/>
      <c r="AJ146" s="81"/>
    </row>
    <row r="147" spans="1:36" ht="66.75" customHeight="1" x14ac:dyDescent="0.25">
      <c r="A147" s="24" t="str">
        <f>TRIM(F147)&amp;" "&amp;TRIM(G147)</f>
        <v>Nguyễn Thị Bích Ngọc 18/12/1988</v>
      </c>
      <c r="B147" s="27">
        <v>141</v>
      </c>
      <c r="C147" s="26">
        <v>16055266</v>
      </c>
      <c r="D147" s="6" t="s">
        <v>2046</v>
      </c>
      <c r="E147" s="7" t="s">
        <v>166</v>
      </c>
      <c r="F147" s="24" t="s">
        <v>2098</v>
      </c>
      <c r="G147" s="2" t="s">
        <v>2047</v>
      </c>
      <c r="H147" s="26" t="s">
        <v>209</v>
      </c>
      <c r="I147" s="27" t="s">
        <v>39</v>
      </c>
      <c r="J147" s="27" t="s">
        <v>66</v>
      </c>
      <c r="K147" s="27" t="s">
        <v>1578</v>
      </c>
      <c r="L147" s="27" t="s">
        <v>1579</v>
      </c>
      <c r="M147" s="3" t="s">
        <v>49</v>
      </c>
      <c r="N147" s="3"/>
      <c r="O147" s="27" t="s">
        <v>2099</v>
      </c>
      <c r="P147" s="27" t="s">
        <v>2100</v>
      </c>
      <c r="Q147" s="27" t="s">
        <v>596</v>
      </c>
      <c r="R147" s="27" t="s">
        <v>2101</v>
      </c>
      <c r="S147" s="8"/>
      <c r="T147" s="8"/>
      <c r="U147" s="9"/>
      <c r="V147" s="3"/>
      <c r="W147" s="3" t="s">
        <v>48</v>
      </c>
      <c r="X147" s="26" t="s">
        <v>490</v>
      </c>
      <c r="Y147" s="8"/>
      <c r="Z147" s="3"/>
      <c r="AA147" s="3"/>
      <c r="AB147" s="3"/>
      <c r="AC147" s="3"/>
      <c r="AD147" s="3"/>
      <c r="AE147" s="3"/>
      <c r="AF147" s="2" t="s">
        <v>2048</v>
      </c>
      <c r="AG147" s="1" t="s">
        <v>2049</v>
      </c>
      <c r="AH147" s="69"/>
      <c r="AI147" s="44"/>
      <c r="AJ147" s="81"/>
    </row>
    <row r="148" spans="1:36" ht="88.5" customHeight="1" x14ac:dyDescent="0.25">
      <c r="A148" s="24" t="str">
        <f>TRIM(F148)&amp;" "&amp;TRIM(G148)</f>
        <v>Phạm Thị Thu 26/12/1993</v>
      </c>
      <c r="B148" s="27">
        <v>142</v>
      </c>
      <c r="C148" s="26">
        <v>15055569</v>
      </c>
      <c r="D148" s="6" t="s">
        <v>72</v>
      </c>
      <c r="E148" s="7" t="s">
        <v>129</v>
      </c>
      <c r="F148" s="24" t="s">
        <v>153</v>
      </c>
      <c r="G148" s="2" t="s">
        <v>2057</v>
      </c>
      <c r="H148" s="26" t="s">
        <v>209</v>
      </c>
      <c r="I148" s="27" t="s">
        <v>39</v>
      </c>
      <c r="J148" s="27" t="s">
        <v>92</v>
      </c>
      <c r="K148" s="27" t="s">
        <v>55</v>
      </c>
      <c r="L148" s="27">
        <v>60340201</v>
      </c>
      <c r="M148" s="3"/>
      <c r="N148" s="3"/>
      <c r="O148" s="27" t="s">
        <v>2058</v>
      </c>
      <c r="P148" s="27" t="s">
        <v>794</v>
      </c>
      <c r="Q148" s="27" t="s">
        <v>377</v>
      </c>
      <c r="R148" s="27" t="s">
        <v>2059</v>
      </c>
      <c r="S148" s="8" t="e">
        <v>#N/A</v>
      </c>
      <c r="T148" s="8"/>
      <c r="U148" s="9" t="e">
        <v>#N/A</v>
      </c>
      <c r="V148" s="3" t="e">
        <v>#N/A</v>
      </c>
      <c r="W148" s="3" t="s">
        <v>33</v>
      </c>
      <c r="X148" s="26" t="s">
        <v>60</v>
      </c>
      <c r="Y148" s="8"/>
      <c r="Z148" s="3"/>
      <c r="AA148" s="3"/>
      <c r="AB148" s="3"/>
      <c r="AC148" s="3"/>
      <c r="AD148" s="3"/>
      <c r="AE148" s="3"/>
      <c r="AF148" s="2" t="s">
        <v>2060</v>
      </c>
      <c r="AG148" s="1" t="s">
        <v>2061</v>
      </c>
      <c r="AH148" s="69"/>
      <c r="AI148" s="44"/>
      <c r="AJ148" s="81">
        <v>11100</v>
      </c>
    </row>
    <row r="149" spans="1:36" ht="90.75" customHeight="1" x14ac:dyDescent="0.25">
      <c r="A149" s="24" t="str">
        <f>TRIM(F149)&amp;" "&amp;TRIM(G149)</f>
        <v>Đỗ Thị Thu Hằng 18/12/1992</v>
      </c>
      <c r="B149" s="27">
        <v>143</v>
      </c>
      <c r="C149" s="26">
        <v>16055246</v>
      </c>
      <c r="D149" s="6" t="s">
        <v>2064</v>
      </c>
      <c r="E149" s="7" t="s">
        <v>113</v>
      </c>
      <c r="F149" s="24" t="s">
        <v>2102</v>
      </c>
      <c r="G149" s="2" t="s">
        <v>350</v>
      </c>
      <c r="H149" s="26" t="s">
        <v>35</v>
      </c>
      <c r="I149" s="27" t="s">
        <v>39</v>
      </c>
      <c r="J149" s="27" t="s">
        <v>66</v>
      </c>
      <c r="K149" s="27" t="s">
        <v>1578</v>
      </c>
      <c r="L149" s="27" t="s">
        <v>1579</v>
      </c>
      <c r="M149" s="3" t="s">
        <v>49</v>
      </c>
      <c r="N149" s="3"/>
      <c r="O149" s="27" t="s">
        <v>2103</v>
      </c>
      <c r="P149" s="27" t="s">
        <v>2100</v>
      </c>
      <c r="Q149" s="27" t="s">
        <v>596</v>
      </c>
      <c r="R149" s="27" t="s">
        <v>2104</v>
      </c>
      <c r="S149" s="8"/>
      <c r="T149" s="8"/>
      <c r="U149" s="9"/>
      <c r="V149" s="3"/>
      <c r="W149" s="3" t="s">
        <v>47</v>
      </c>
      <c r="X149" s="26" t="s">
        <v>490</v>
      </c>
      <c r="Y149" s="8"/>
      <c r="Z149" s="3"/>
      <c r="AA149" s="3"/>
      <c r="AB149" s="3"/>
      <c r="AC149" s="3"/>
      <c r="AD149" s="3"/>
      <c r="AE149" s="3"/>
      <c r="AF149" s="2" t="s">
        <v>2065</v>
      </c>
      <c r="AG149" s="1" t="s">
        <v>2066</v>
      </c>
      <c r="AH149" s="69"/>
      <c r="AI149" s="44"/>
      <c r="AJ149" s="81"/>
    </row>
    <row r="150" spans="1:36" ht="90" customHeight="1" x14ac:dyDescent="0.25">
      <c r="A150" s="24" t="str">
        <f>TRIM(F150)&amp;" "&amp;TRIM(G150)</f>
        <v>Trần Thùy Linh 16/07/1987</v>
      </c>
      <c r="B150" s="27">
        <v>144</v>
      </c>
      <c r="C150" s="26">
        <v>16055466</v>
      </c>
      <c r="D150" s="6" t="s">
        <v>2067</v>
      </c>
      <c r="E150" s="7" t="s">
        <v>121</v>
      </c>
      <c r="F150" s="24" t="s">
        <v>2105</v>
      </c>
      <c r="G150" s="2" t="s">
        <v>2068</v>
      </c>
      <c r="H150" s="26" t="s">
        <v>209</v>
      </c>
      <c r="I150" s="27" t="s">
        <v>39</v>
      </c>
      <c r="J150" s="27" t="s">
        <v>92</v>
      </c>
      <c r="K150" s="27" t="s">
        <v>1578</v>
      </c>
      <c r="L150" s="27" t="s">
        <v>487</v>
      </c>
      <c r="M150" s="3" t="s">
        <v>40</v>
      </c>
      <c r="N150" s="3"/>
      <c r="O150" s="27" t="s">
        <v>2106</v>
      </c>
      <c r="P150" s="27" t="s">
        <v>925</v>
      </c>
      <c r="Q150" s="27" t="s">
        <v>319</v>
      </c>
      <c r="R150" s="27" t="s">
        <v>2107</v>
      </c>
      <c r="S150" s="8"/>
      <c r="T150" s="8"/>
      <c r="U150" s="9"/>
      <c r="V150" s="3"/>
      <c r="W150" s="3" t="s">
        <v>33</v>
      </c>
      <c r="X150" s="26" t="s">
        <v>490</v>
      </c>
      <c r="Y150" s="8"/>
      <c r="Z150" s="3"/>
      <c r="AA150" s="3"/>
      <c r="AB150" s="3"/>
      <c r="AC150" s="3"/>
      <c r="AD150" s="3"/>
      <c r="AE150" s="3"/>
      <c r="AF150" s="2" t="s">
        <v>2069</v>
      </c>
      <c r="AG150" s="1" t="s">
        <v>2070</v>
      </c>
      <c r="AH150" s="69"/>
      <c r="AI150" s="44"/>
      <c r="AJ150" s="81"/>
    </row>
    <row r="151" spans="1:36" ht="93" customHeight="1" x14ac:dyDescent="0.25">
      <c r="A151" s="24" t="str">
        <f t="shared" ref="A151:A155" si="4">TRIM(F151)&amp;" "&amp;TRIM(G151)</f>
        <v>Dương Thị Thu Hạnh 31/03/1991</v>
      </c>
      <c r="B151" s="27">
        <v>145</v>
      </c>
      <c r="C151" s="26">
        <v>16055244</v>
      </c>
      <c r="D151" s="6" t="s">
        <v>2071</v>
      </c>
      <c r="E151" s="7" t="s">
        <v>110</v>
      </c>
      <c r="F151" s="24" t="s">
        <v>2108</v>
      </c>
      <c r="G151" s="2" t="s">
        <v>263</v>
      </c>
      <c r="H151" s="26" t="s">
        <v>78</v>
      </c>
      <c r="I151" s="27" t="s">
        <v>39</v>
      </c>
      <c r="J151" s="27" t="s">
        <v>66</v>
      </c>
      <c r="K151" s="27" t="s">
        <v>1578</v>
      </c>
      <c r="L151" s="27" t="s">
        <v>1579</v>
      </c>
      <c r="M151" s="3" t="s">
        <v>49</v>
      </c>
      <c r="N151" s="3"/>
      <c r="O151" s="27" t="s">
        <v>2109</v>
      </c>
      <c r="P151" s="27" t="s">
        <v>782</v>
      </c>
      <c r="Q151" s="27" t="s">
        <v>596</v>
      </c>
      <c r="R151" s="27" t="s">
        <v>2110</v>
      </c>
      <c r="S151" s="8"/>
      <c r="T151" s="8"/>
      <c r="U151" s="9"/>
      <c r="V151" s="3"/>
      <c r="W151" s="3" t="s">
        <v>51</v>
      </c>
      <c r="X151" s="26" t="s">
        <v>490</v>
      </c>
      <c r="Y151" s="8"/>
      <c r="Z151" s="3"/>
      <c r="AA151" s="3"/>
      <c r="AB151" s="3"/>
      <c r="AC151" s="3"/>
      <c r="AD151" s="3"/>
      <c r="AE151" s="3"/>
      <c r="AF151" s="2" t="s">
        <v>2072</v>
      </c>
      <c r="AG151" s="1" t="s">
        <v>2073</v>
      </c>
      <c r="AH151" s="69"/>
      <c r="AI151" s="44"/>
      <c r="AJ151" s="81"/>
    </row>
    <row r="152" spans="1:36" ht="74.25" customHeight="1" x14ac:dyDescent="0.25">
      <c r="A152" s="24" t="str">
        <f t="shared" si="4"/>
        <v>Nguyễn Thùy Vân 03/03/1992</v>
      </c>
      <c r="B152" s="27">
        <v>146</v>
      </c>
      <c r="C152" s="26">
        <v>16055307</v>
      </c>
      <c r="D152" s="6" t="s">
        <v>2074</v>
      </c>
      <c r="E152" s="7" t="s">
        <v>173</v>
      </c>
      <c r="F152" s="24" t="s">
        <v>2111</v>
      </c>
      <c r="G152" s="2" t="s">
        <v>2075</v>
      </c>
      <c r="H152" s="26" t="s">
        <v>35</v>
      </c>
      <c r="I152" s="27" t="s">
        <v>39</v>
      </c>
      <c r="J152" s="27" t="s">
        <v>66</v>
      </c>
      <c r="K152" s="27" t="s">
        <v>1578</v>
      </c>
      <c r="L152" s="27" t="s">
        <v>1579</v>
      </c>
      <c r="M152" s="3" t="s">
        <v>49</v>
      </c>
      <c r="N152" s="3"/>
      <c r="O152" s="27" t="s">
        <v>2112</v>
      </c>
      <c r="P152" s="27" t="s">
        <v>832</v>
      </c>
      <c r="Q152" s="27" t="s">
        <v>596</v>
      </c>
      <c r="R152" s="27" t="s">
        <v>2113</v>
      </c>
      <c r="S152" s="8"/>
      <c r="T152" s="8"/>
      <c r="U152" s="9"/>
      <c r="V152" s="3"/>
      <c r="W152" s="3" t="s">
        <v>33</v>
      </c>
      <c r="X152" s="26" t="s">
        <v>490</v>
      </c>
      <c r="Y152" s="8"/>
      <c r="Z152" s="3"/>
      <c r="AA152" s="3"/>
      <c r="AB152" s="3"/>
      <c r="AC152" s="3"/>
      <c r="AD152" s="3"/>
      <c r="AE152" s="3"/>
      <c r="AF152" s="2" t="s">
        <v>2076</v>
      </c>
      <c r="AG152" s="1" t="s">
        <v>2077</v>
      </c>
      <c r="AH152" s="69"/>
      <c r="AI152" s="44"/>
      <c r="AJ152" s="81"/>
    </row>
    <row r="153" spans="1:36" ht="70.5" customHeight="1" x14ac:dyDescent="0.25">
      <c r="A153" s="24" t="str">
        <f t="shared" si="4"/>
        <v>Lê Hồng Tâm 19/05/1991</v>
      </c>
      <c r="B153" s="27">
        <v>147</v>
      </c>
      <c r="C153" s="26">
        <v>16055282</v>
      </c>
      <c r="D153" s="6" t="s">
        <v>188</v>
      </c>
      <c r="E153" s="7" t="s">
        <v>73</v>
      </c>
      <c r="F153" s="24" t="s">
        <v>2114</v>
      </c>
      <c r="G153" s="2" t="s">
        <v>454</v>
      </c>
      <c r="H153" s="26" t="s">
        <v>214</v>
      </c>
      <c r="I153" s="27" t="s">
        <v>39</v>
      </c>
      <c r="J153" s="27" t="s">
        <v>66</v>
      </c>
      <c r="K153" s="27" t="s">
        <v>1578</v>
      </c>
      <c r="L153" s="27" t="s">
        <v>1579</v>
      </c>
      <c r="M153" s="3" t="s">
        <v>50</v>
      </c>
      <c r="N153" s="3"/>
      <c r="O153" s="27" t="s">
        <v>2115</v>
      </c>
      <c r="P153" s="27" t="s">
        <v>1592</v>
      </c>
      <c r="Q153" s="27" t="s">
        <v>1593</v>
      </c>
      <c r="R153" s="27" t="s">
        <v>2116</v>
      </c>
      <c r="S153" s="8"/>
      <c r="T153" s="8"/>
      <c r="U153" s="9"/>
      <c r="V153" s="3"/>
      <c r="W153" s="3" t="s">
        <v>33</v>
      </c>
      <c r="X153" s="26" t="s">
        <v>490</v>
      </c>
      <c r="Y153" s="8"/>
      <c r="Z153" s="3"/>
      <c r="AA153" s="3"/>
      <c r="AB153" s="3"/>
      <c r="AC153" s="3"/>
      <c r="AD153" s="3"/>
      <c r="AE153" s="3"/>
      <c r="AF153" s="2" t="s">
        <v>2078</v>
      </c>
      <c r="AG153" s="1" t="s">
        <v>2079</v>
      </c>
      <c r="AH153" s="69"/>
      <c r="AI153" s="44"/>
      <c r="AJ153" s="81"/>
    </row>
    <row r="154" spans="1:36" ht="70.5" customHeight="1" x14ac:dyDescent="0.25">
      <c r="A154" s="24" t="str">
        <f t="shared" si="4"/>
        <v>Nguyễn Thái Hà 21/01/1991</v>
      </c>
      <c r="B154" s="27">
        <v>148</v>
      </c>
      <c r="C154" s="26">
        <v>16055242</v>
      </c>
      <c r="D154" s="6" t="s">
        <v>2080</v>
      </c>
      <c r="E154" s="7" t="s">
        <v>125</v>
      </c>
      <c r="F154" s="24" t="s">
        <v>2117</v>
      </c>
      <c r="G154" s="2" t="s">
        <v>2081</v>
      </c>
      <c r="H154" s="26" t="s">
        <v>35</v>
      </c>
      <c r="I154" s="27" t="s">
        <v>39</v>
      </c>
      <c r="J154" s="27" t="s">
        <v>66</v>
      </c>
      <c r="K154" s="27" t="s">
        <v>1578</v>
      </c>
      <c r="L154" s="27" t="s">
        <v>1579</v>
      </c>
      <c r="M154" s="3" t="s">
        <v>49</v>
      </c>
      <c r="N154" s="3"/>
      <c r="O154" s="27" t="s">
        <v>2118</v>
      </c>
      <c r="P154" s="27" t="s">
        <v>782</v>
      </c>
      <c r="Q154" s="27" t="s">
        <v>596</v>
      </c>
      <c r="R154" s="27" t="s">
        <v>2119</v>
      </c>
      <c r="S154" s="8"/>
      <c r="T154" s="8"/>
      <c r="U154" s="9"/>
      <c r="V154" s="3"/>
      <c r="W154" s="3" t="s">
        <v>33</v>
      </c>
      <c r="X154" s="26" t="s">
        <v>490</v>
      </c>
      <c r="Y154" s="8"/>
      <c r="Z154" s="3"/>
      <c r="AA154" s="3"/>
      <c r="AB154" s="3"/>
      <c r="AC154" s="3"/>
      <c r="AD154" s="3"/>
      <c r="AE154" s="3"/>
      <c r="AF154" s="2" t="s">
        <v>2082</v>
      </c>
      <c r="AG154" s="1" t="s">
        <v>2083</v>
      </c>
      <c r="AH154" s="69"/>
      <c r="AI154" s="44"/>
      <c r="AJ154" s="81"/>
    </row>
    <row r="155" spans="1:36" ht="82.5" customHeight="1" x14ac:dyDescent="0.25">
      <c r="A155" s="24" t="str">
        <f t="shared" si="4"/>
        <v>Nguyễn Thùy Dương 23/11/1984</v>
      </c>
      <c r="B155" s="27">
        <v>149</v>
      </c>
      <c r="C155" s="26">
        <v>16055235</v>
      </c>
      <c r="D155" s="6" t="s">
        <v>2074</v>
      </c>
      <c r="E155" s="7" t="s">
        <v>91</v>
      </c>
      <c r="F155" s="24" t="s">
        <v>2120</v>
      </c>
      <c r="G155" s="2" t="s">
        <v>2084</v>
      </c>
      <c r="H155" s="26" t="s">
        <v>221</v>
      </c>
      <c r="I155" s="27" t="s">
        <v>39</v>
      </c>
      <c r="J155" s="27" t="s">
        <v>66</v>
      </c>
      <c r="K155" s="27" t="s">
        <v>1578</v>
      </c>
      <c r="L155" s="27" t="s">
        <v>1579</v>
      </c>
      <c r="M155" s="3" t="s">
        <v>49</v>
      </c>
      <c r="N155" s="3"/>
      <c r="O155" s="27" t="s">
        <v>2121</v>
      </c>
      <c r="P155" s="27" t="s">
        <v>1819</v>
      </c>
      <c r="Q155" s="27" t="s">
        <v>906</v>
      </c>
      <c r="R155" s="27" t="s">
        <v>2122</v>
      </c>
      <c r="S155" s="8"/>
      <c r="T155" s="8"/>
      <c r="U155" s="9"/>
      <c r="V155" s="3"/>
      <c r="W155" s="3" t="s">
        <v>33</v>
      </c>
      <c r="X155" s="26" t="s">
        <v>490</v>
      </c>
      <c r="Y155" s="8"/>
      <c r="Z155" s="3"/>
      <c r="AA155" s="3"/>
      <c r="AB155" s="3"/>
      <c r="AC155" s="3"/>
      <c r="AD155" s="3"/>
      <c r="AE155" s="3"/>
      <c r="AF155" s="2" t="s">
        <v>2085</v>
      </c>
      <c r="AG155" s="1" t="s">
        <v>2086</v>
      </c>
      <c r="AH155" s="69"/>
      <c r="AI155" s="44"/>
      <c r="AJ155" s="81"/>
    </row>
  </sheetData>
  <mergeCells count="1">
    <mergeCell ref="B4:AF4"/>
  </mergeCells>
  <hyperlinks>
    <hyperlink ref="AG9" r:id="rId1"/>
    <hyperlink ref="AG10" r:id="rId2"/>
    <hyperlink ref="AG11" r:id="rId3"/>
    <hyperlink ref="AG12" r:id="rId4"/>
    <hyperlink ref="AG13" r:id="rId5"/>
    <hyperlink ref="AG14" r:id="rId6"/>
    <hyperlink ref="AG15" r:id="rId7"/>
    <hyperlink ref="AG16" r:id="rId8"/>
    <hyperlink ref="AG17" r:id="rId9"/>
    <hyperlink ref="AG20" r:id="rId10"/>
    <hyperlink ref="AG19" r:id="rId11"/>
    <hyperlink ref="AG21" r:id="rId12"/>
    <hyperlink ref="AG8" r:id="rId13"/>
    <hyperlink ref="AG7" r:id="rId14"/>
    <hyperlink ref="AG22" r:id="rId15"/>
    <hyperlink ref="AG23" r:id="rId16"/>
    <hyperlink ref="AG26" r:id="rId17"/>
    <hyperlink ref="AG27" r:id="rId18"/>
    <hyperlink ref="AG28" r:id="rId19"/>
    <hyperlink ref="AG29" r:id="rId20"/>
    <hyperlink ref="AG31" r:id="rId21"/>
    <hyperlink ref="AG32" r:id="rId22"/>
    <hyperlink ref="AG33" r:id="rId23"/>
    <hyperlink ref="AG34" r:id="rId24"/>
    <hyperlink ref="AG35" r:id="rId25"/>
    <hyperlink ref="AG36" r:id="rId26"/>
    <hyperlink ref="AG37" r:id="rId27"/>
    <hyperlink ref="AG38" r:id="rId28"/>
    <hyperlink ref="AG39" r:id="rId29"/>
    <hyperlink ref="AG40" r:id="rId30"/>
    <hyperlink ref="AG41" r:id="rId31"/>
    <hyperlink ref="AG42" r:id="rId32"/>
    <hyperlink ref="AG43" r:id="rId33"/>
    <hyperlink ref="AG44" r:id="rId34"/>
    <hyperlink ref="AG45" r:id="rId35"/>
    <hyperlink ref="AG46" r:id="rId36"/>
    <hyperlink ref="AG48" r:id="rId37"/>
    <hyperlink ref="AG49" r:id="rId38"/>
    <hyperlink ref="AG50" r:id="rId39"/>
    <hyperlink ref="AG51" r:id="rId40"/>
    <hyperlink ref="AG52" r:id="rId41"/>
    <hyperlink ref="AG53" r:id="rId42"/>
    <hyperlink ref="AG54" r:id="rId43"/>
    <hyperlink ref="AG55" r:id="rId44"/>
    <hyperlink ref="AG56" r:id="rId45"/>
    <hyperlink ref="AG57" r:id="rId46"/>
    <hyperlink ref="AG58" r:id="rId47"/>
    <hyperlink ref="AG59" r:id="rId48"/>
    <hyperlink ref="AG60" r:id="rId49"/>
    <hyperlink ref="AG61" r:id="rId50"/>
    <hyperlink ref="AG62" r:id="rId51"/>
    <hyperlink ref="AG63" r:id="rId52"/>
    <hyperlink ref="AG64" r:id="rId53"/>
    <hyperlink ref="AG65" r:id="rId54"/>
    <hyperlink ref="AG66" r:id="rId55"/>
    <hyperlink ref="AG67" r:id="rId56"/>
    <hyperlink ref="AG68" r:id="rId57"/>
    <hyperlink ref="AG69" r:id="rId58"/>
    <hyperlink ref="AG70" r:id="rId59"/>
    <hyperlink ref="AG71" r:id="rId60"/>
    <hyperlink ref="AG72" r:id="rId61"/>
    <hyperlink ref="AG73" r:id="rId62"/>
    <hyperlink ref="AG74" r:id="rId63"/>
    <hyperlink ref="AG75" r:id="rId64"/>
    <hyperlink ref="AG76" r:id="rId65"/>
    <hyperlink ref="AG77" r:id="rId66"/>
    <hyperlink ref="AG78" r:id="rId67"/>
    <hyperlink ref="AG79" r:id="rId68"/>
    <hyperlink ref="AG80" r:id="rId69"/>
    <hyperlink ref="AG81" r:id="rId70"/>
    <hyperlink ref="AG82" r:id="rId71"/>
    <hyperlink ref="AG83" r:id="rId72"/>
    <hyperlink ref="AG84" r:id="rId73"/>
    <hyperlink ref="AG85" r:id="rId74"/>
    <hyperlink ref="AG86" r:id="rId75"/>
    <hyperlink ref="AG87" r:id="rId76"/>
    <hyperlink ref="AG88" r:id="rId77"/>
    <hyperlink ref="AG89" r:id="rId78"/>
    <hyperlink ref="AG90" r:id="rId79"/>
    <hyperlink ref="AG91" r:id="rId80"/>
    <hyperlink ref="AG92" r:id="rId81"/>
    <hyperlink ref="AG93" r:id="rId82"/>
    <hyperlink ref="AG94" r:id="rId83"/>
    <hyperlink ref="AG95" r:id="rId84"/>
    <hyperlink ref="AG96" r:id="rId85"/>
    <hyperlink ref="AG97" r:id="rId86"/>
    <hyperlink ref="AG98" r:id="rId87"/>
    <hyperlink ref="AG99" r:id="rId88"/>
    <hyperlink ref="AG100" r:id="rId89"/>
    <hyperlink ref="AG101" r:id="rId90"/>
    <hyperlink ref="AG102" r:id="rId91"/>
    <hyperlink ref="AG103" r:id="rId92"/>
    <hyperlink ref="AG104" r:id="rId93"/>
    <hyperlink ref="AG105" r:id="rId94"/>
    <hyperlink ref="AG106" r:id="rId95"/>
    <hyperlink ref="AG107" r:id="rId96"/>
    <hyperlink ref="AG108" r:id="rId97"/>
    <hyperlink ref="AG109" r:id="rId98"/>
    <hyperlink ref="AG110" r:id="rId99"/>
    <hyperlink ref="AG111" r:id="rId100"/>
    <hyperlink ref="AG112" r:id="rId101"/>
    <hyperlink ref="AG113" r:id="rId102"/>
    <hyperlink ref="AG114" r:id="rId103"/>
    <hyperlink ref="AG115" r:id="rId104"/>
    <hyperlink ref="AG116" r:id="rId105"/>
    <hyperlink ref="AG117" r:id="rId106"/>
    <hyperlink ref="AG118" r:id="rId107"/>
    <hyperlink ref="AG119" r:id="rId108"/>
    <hyperlink ref="AG120" r:id="rId109"/>
    <hyperlink ref="AG121" r:id="rId110"/>
    <hyperlink ref="AG122" r:id="rId111"/>
    <hyperlink ref="AG123" r:id="rId112"/>
    <hyperlink ref="AG124" r:id="rId113"/>
    <hyperlink ref="AG125" r:id="rId114"/>
    <hyperlink ref="AG130" r:id="rId115"/>
    <hyperlink ref="AG131" r:id="rId116"/>
    <hyperlink ref="AG132" r:id="rId117"/>
    <hyperlink ref="AG133" r:id="rId118"/>
    <hyperlink ref="AG134" r:id="rId119"/>
    <hyperlink ref="AG135" r:id="rId120"/>
    <hyperlink ref="AG136" r:id="rId121"/>
    <hyperlink ref="AG137" r:id="rId122"/>
    <hyperlink ref="AG138" r:id="rId123"/>
    <hyperlink ref="AG139" r:id="rId124"/>
    <hyperlink ref="AG140" r:id="rId125"/>
    <hyperlink ref="AG141" r:id="rId126"/>
    <hyperlink ref="AG142" r:id="rId127"/>
    <hyperlink ref="AG143" r:id="rId128"/>
    <hyperlink ref="AG126" r:id="rId129"/>
    <hyperlink ref="AG144" r:id="rId130"/>
    <hyperlink ref="AG145" r:id="rId131"/>
    <hyperlink ref="AG146" r:id="rId132"/>
    <hyperlink ref="AG147" r:id="rId133"/>
    <hyperlink ref="AG129" r:id="rId134"/>
    <hyperlink ref="AG148" r:id="rId135"/>
    <hyperlink ref="AG25" r:id="rId136"/>
    <hyperlink ref="AG149" r:id="rId137"/>
    <hyperlink ref="AG150" r:id="rId138"/>
    <hyperlink ref="AG151" r:id="rId139"/>
    <hyperlink ref="AG152" r:id="rId140"/>
    <hyperlink ref="AG153" r:id="rId141"/>
    <hyperlink ref="AG154" r:id="rId142"/>
    <hyperlink ref="AG155" r:id="rId143"/>
  </hyperlinks>
  <pageMargins left="0.20866141699999999" right="0.20866141699999999" top="0.49803149600000002" bottom="0.49803149600000002" header="0" footer="0"/>
  <pageSetup paperSize="9" scale="65" orientation="portrait" r:id="rId144"/>
  <headerFooter>
    <oddFooter>&amp;CTrang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163"/>
  <sheetViews>
    <sheetView view="pageBreakPreview" zoomScale="55" zoomScaleNormal="55" zoomScaleSheetLayoutView="55" workbookViewId="0">
      <pane ySplit="6" topLeftCell="A162" activePane="bottomLeft" state="frozen"/>
      <selection activeCell="E1" sqref="E1"/>
      <selection pane="bottomLeft" activeCell="B163" sqref="B163"/>
    </sheetView>
  </sheetViews>
  <sheetFormatPr defaultRowHeight="15.75" x14ac:dyDescent="0.25"/>
  <cols>
    <col min="1" max="1" width="20.5703125" style="5" hidden="1" customWidth="1"/>
    <col min="2" max="2" width="10.28515625" style="5" customWidth="1"/>
    <col min="3" max="3" width="13.5703125" style="5" customWidth="1"/>
    <col min="4" max="4" width="17.7109375" style="59" customWidth="1"/>
    <col min="5" max="5" width="10.85546875" style="59" customWidth="1"/>
    <col min="6" max="6" width="21.42578125" style="5" hidden="1" customWidth="1"/>
    <col min="7" max="8" width="13.28515625" style="5" customWidth="1"/>
    <col min="9" max="9" width="11.140625" style="35" customWidth="1"/>
    <col min="10" max="10" width="14.5703125" style="5" customWidth="1"/>
    <col min="11" max="13" width="13.28515625" style="5" customWidth="1"/>
    <col min="14" max="14" width="13.28515625" style="5" hidden="1" customWidth="1"/>
    <col min="15" max="15" width="31.7109375" style="4" customWidth="1"/>
    <col min="16" max="17" width="14" style="5" customWidth="1"/>
    <col min="18" max="18" width="16.28515625" style="5" customWidth="1"/>
    <col min="19" max="19" width="10.85546875" style="18" hidden="1" customWidth="1"/>
    <col min="20" max="22" width="10.85546875" style="5" hidden="1" customWidth="1"/>
    <col min="23" max="23" width="10.7109375" style="5" customWidth="1"/>
    <col min="24" max="24" width="20.42578125"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5" width="9.140625" style="5" hidden="1" customWidth="1"/>
    <col min="36" max="36" width="15.7109375" style="49" customWidth="1"/>
    <col min="37" max="16384" width="9.140625" style="5"/>
  </cols>
  <sheetData>
    <row r="1" spans="1:42" ht="20.25" customHeight="1" x14ac:dyDescent="0.25">
      <c r="B1" s="19" t="s">
        <v>10</v>
      </c>
      <c r="D1" s="17"/>
      <c r="E1" s="17"/>
    </row>
    <row r="2" spans="1:42" ht="19.5" customHeight="1" x14ac:dyDescent="0.25">
      <c r="B2" s="29" t="s">
        <v>9</v>
      </c>
      <c r="D2" s="17"/>
      <c r="E2" s="17"/>
    </row>
    <row r="3" spans="1:42" ht="21.75" customHeight="1" x14ac:dyDescent="0.25">
      <c r="D3" s="17"/>
      <c r="E3" s="17"/>
    </row>
    <row r="4" spans="1:42" s="19" customFormat="1" ht="51.75" customHeight="1" x14ac:dyDescent="0.3">
      <c r="B4" s="290" t="s">
        <v>1130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J4" s="50"/>
    </row>
    <row r="5" spans="1:42" s="19" customFormat="1" ht="17.25" customHeight="1" x14ac:dyDescent="0.3">
      <c r="B5" s="20"/>
      <c r="D5" s="21"/>
      <c r="E5" s="21"/>
      <c r="I5" s="36"/>
      <c r="O5" s="4"/>
      <c r="S5" s="22"/>
      <c r="AJ5" s="50"/>
    </row>
    <row r="6" spans="1:42" s="19" customFormat="1" ht="144" customHeight="1" x14ac:dyDescent="0.25">
      <c r="B6" s="30" t="s">
        <v>57</v>
      </c>
      <c r="C6" s="30" t="s">
        <v>12</v>
      </c>
      <c r="D6" s="55" t="s">
        <v>11</v>
      </c>
      <c r="E6" s="56"/>
      <c r="F6" s="55" t="s">
        <v>11</v>
      </c>
      <c r="G6" s="30"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28"/>
      <c r="AL6" s="28"/>
      <c r="AM6" s="28"/>
      <c r="AN6" s="28"/>
      <c r="AO6" s="28"/>
      <c r="AP6" s="28"/>
    </row>
    <row r="7" spans="1:42" ht="92.25" customHeight="1" x14ac:dyDescent="0.25">
      <c r="A7" s="24" t="str">
        <f t="shared" ref="A7:A70" si="0">TRIM(F7)&amp;" "&amp;TRIM(G7)</f>
        <v>Lê Thành Long 17/03/1993</v>
      </c>
      <c r="B7" s="27">
        <v>1</v>
      </c>
      <c r="C7" s="26">
        <f>VLOOKUP(A7,'[2]tong d1-d2'!$A$7:$C$503,3,0)</f>
        <v>16055262</v>
      </c>
      <c r="D7" s="6" t="s">
        <v>1051</v>
      </c>
      <c r="E7" s="7" t="s">
        <v>104</v>
      </c>
      <c r="F7" s="24" t="str">
        <f t="shared" ref="F7:F70" si="1">TRIM(D7)&amp;" "&amp;TRIM(E7)</f>
        <v>Lê Thành Long</v>
      </c>
      <c r="G7" s="2" t="s">
        <v>1052</v>
      </c>
      <c r="H7" s="26" t="str">
        <f>VLOOKUP(A7,'[2]tong d1-d2'!$A$7:$G$503,7,0)</f>
        <v>Hải Phòng</v>
      </c>
      <c r="I7" s="27" t="str">
        <f>VLOOKUP(A7,'[2]tong d1-d2'!$A$7:$E$503,5,0)</f>
        <v>Nam</v>
      </c>
      <c r="J7" s="27" t="str">
        <f>VLOOKUP(A7,'[3]fie nguon'!$C$2:$H$462,6,0)</f>
        <v>Quản trị kinh doanh</v>
      </c>
      <c r="K7" s="27" t="str">
        <f>VLOOKUP(A7,'[3]fie nguon'!$C$2:$J$462,8,0)</f>
        <v>QH-2016-E</v>
      </c>
      <c r="L7" s="27" t="str">
        <f>VLOOKUP(A7,'[3]fie nguon'!$C$2:$I$462,7,0)</f>
        <v>60340102</v>
      </c>
      <c r="M7" s="3"/>
      <c r="N7" s="3"/>
      <c r="O7" s="27" t="str">
        <f>VLOOKUP(A7,'[3]fie nguon'!$C$2:$L$462,10,0)</f>
        <v>Phát triển Marketing dịch vụ tại Ngân hàng Public Việt Nam</v>
      </c>
      <c r="P7" s="27" t="str">
        <f>VLOOKUP(A7,'[3]fie nguon'!$C$2:$M$462,11,0)</f>
        <v>TS. Đỗ Xuân Trường</v>
      </c>
      <c r="Q7" s="27" t="str">
        <f>VLOOKUP(A7,'[3]fie nguon'!$C$2:$N$462,12,0)</f>
        <v xml:space="preserve"> Trường ĐH Kinh tế, ĐHQG Hà Nội</v>
      </c>
      <c r="R7" s="27" t="str">
        <f>VLOOKUP(A7,'[3]fie nguon'!$C$2:$R$462,16,0)</f>
        <v>1537/ĐHKT-QĐ ngày  4/6/2018</v>
      </c>
      <c r="S7" s="8"/>
      <c r="T7" s="8"/>
      <c r="U7" s="9"/>
      <c r="V7" s="34"/>
      <c r="W7" s="3" t="s">
        <v>33</v>
      </c>
      <c r="X7" s="26" t="str">
        <f>VLOOKUP(A7,'[2]tong d1-d2'!$A$7:$J$503,10,0)</f>
        <v>4094/QĐ-ĐHKT ngày 16/12/2016 của Hiệu trưởng Trường ĐHKT</v>
      </c>
      <c r="Y7" s="8"/>
      <c r="Z7" s="3"/>
      <c r="AA7" s="3"/>
      <c r="AB7" s="3"/>
      <c r="AC7" s="3"/>
      <c r="AD7" s="3"/>
      <c r="AE7" s="3"/>
      <c r="AF7" s="2" t="s">
        <v>1114</v>
      </c>
      <c r="AG7" s="1" t="s">
        <v>1115</v>
      </c>
      <c r="AH7" s="3"/>
      <c r="AI7" s="3"/>
      <c r="AJ7" s="66"/>
    </row>
    <row r="8" spans="1:42" ht="92.25" customHeight="1" x14ac:dyDescent="0.25">
      <c r="A8" s="24" t="str">
        <f t="shared" si="0"/>
        <v>Nguyễn Thị Lương 27/10/1986</v>
      </c>
      <c r="B8" s="27">
        <v>2</v>
      </c>
      <c r="C8" s="26">
        <f>VLOOKUP(A8,'[2]tong d1-d2'!$A$7:$C$503,3,0)</f>
        <v>16055367</v>
      </c>
      <c r="D8" s="6" t="s">
        <v>45</v>
      </c>
      <c r="E8" s="7" t="s">
        <v>102</v>
      </c>
      <c r="F8" s="24" t="str">
        <f t="shared" si="1"/>
        <v>Nguyễn Thị Lương</v>
      </c>
      <c r="G8" s="2" t="s">
        <v>1053</v>
      </c>
      <c r="H8" s="26" t="str">
        <f>VLOOKUP(A8,'[2]tong d1-d2'!$A$7:$G$503,7,0)</f>
        <v>Bắc Ninh</v>
      </c>
      <c r="I8" s="27" t="str">
        <f>VLOOKUP(A8,'[2]tong d1-d2'!$A$7:$E$503,5,0)</f>
        <v>Nữ</v>
      </c>
      <c r="J8" s="27" t="str">
        <f>VLOOKUP(A8,'[3]fie nguon'!$C$2:$H$462,6,0)</f>
        <v>Quản lý kinh tế</v>
      </c>
      <c r="K8" s="27" t="str">
        <f>VLOOKUP(A8,'[3]fie nguon'!$C$2:$J$462,8,0)</f>
        <v>QH-2016-E</v>
      </c>
      <c r="L8" s="27" t="str">
        <f>VLOOKUP(A8,'[3]fie nguon'!$C$2:$I$462,7,0)</f>
        <v>60340410</v>
      </c>
      <c r="M8" s="3"/>
      <c r="N8" s="3"/>
      <c r="O8" s="27" t="str">
        <f>VLOOKUP(A8,'[3]fie nguon'!$C$2:$L$462,10,0)</f>
        <v>Quản lý nhân lực tại Công ty cổ phần đầu tư thương mại quốc tế Mặt trời Việt</v>
      </c>
      <c r="P8" s="27" t="str">
        <f>VLOOKUP(A8,'[3]fie nguon'!$C$2:$M$462,11,0)</f>
        <v>TS. Đỗ Anh Đức</v>
      </c>
      <c r="Q8" s="27" t="str">
        <f>VLOOKUP(A8,'[3]fie nguon'!$C$2:$N$462,12,0)</f>
        <v>Trường ĐHKT, ĐHQGHN</v>
      </c>
      <c r="R8" s="27" t="str">
        <f>VLOOKUP(A8,'[3]fie nguon'!$C$2:$R$462,16,0)</f>
        <v>937/ĐHKT-QĐ ngày 17/04/2018</v>
      </c>
      <c r="S8" s="8"/>
      <c r="T8" s="8"/>
      <c r="U8" s="9"/>
      <c r="V8" s="34"/>
      <c r="W8" s="3" t="s">
        <v>33</v>
      </c>
      <c r="X8" s="26" t="str">
        <f>VLOOKUP(A8,'[2]tong d1-d2'!$A$7:$J$503,10,0)</f>
        <v>4094/QĐ-ĐHKT ngày 16/12/2016 của Hiệu trưởng Trường ĐHKT</v>
      </c>
      <c r="Y8" s="8"/>
      <c r="Z8" s="3"/>
      <c r="AA8" s="3"/>
      <c r="AB8" s="3"/>
      <c r="AC8" s="3"/>
      <c r="AD8" s="3"/>
      <c r="AE8" s="3"/>
      <c r="AF8" s="2" t="s">
        <v>1112</v>
      </c>
      <c r="AG8" s="1" t="s">
        <v>1113</v>
      </c>
      <c r="AH8" s="3"/>
      <c r="AI8" s="3"/>
      <c r="AJ8" s="66"/>
    </row>
    <row r="9" spans="1:42" s="33" customFormat="1" ht="99" customHeight="1" x14ac:dyDescent="0.25">
      <c r="A9" s="24" t="str">
        <f t="shared" si="0"/>
        <v>Nguyễn Văn Cảnh 08/02/1986</v>
      </c>
      <c r="B9" s="27">
        <v>3</v>
      </c>
      <c r="C9" s="26">
        <v>15055218</v>
      </c>
      <c r="D9" s="6" t="s">
        <v>171</v>
      </c>
      <c r="E9" s="7" t="s">
        <v>1054</v>
      </c>
      <c r="F9" s="24" t="s">
        <v>1056</v>
      </c>
      <c r="G9" s="2" t="s">
        <v>1055</v>
      </c>
      <c r="H9" s="26" t="s">
        <v>67</v>
      </c>
      <c r="I9" s="27" t="s">
        <v>34</v>
      </c>
      <c r="J9" s="27" t="s">
        <v>66</v>
      </c>
      <c r="K9" s="27" t="s">
        <v>55</v>
      </c>
      <c r="L9" s="27">
        <v>60340102</v>
      </c>
      <c r="M9" s="3" t="s">
        <v>49</v>
      </c>
      <c r="N9" s="3"/>
      <c r="O9" s="27" t="s">
        <v>1057</v>
      </c>
      <c r="P9" s="27" t="s">
        <v>1058</v>
      </c>
      <c r="Q9" s="27" t="s">
        <v>1059</v>
      </c>
      <c r="R9" s="27" t="s">
        <v>1060</v>
      </c>
      <c r="S9" s="8"/>
      <c r="T9" s="8"/>
      <c r="U9" s="9"/>
      <c r="V9" s="3"/>
      <c r="W9" s="3" t="s">
        <v>47</v>
      </c>
      <c r="X9" s="26" t="s">
        <v>60</v>
      </c>
      <c r="Y9" s="8"/>
      <c r="Z9" s="3"/>
      <c r="AA9" s="3"/>
      <c r="AB9" s="3"/>
      <c r="AC9" s="3"/>
      <c r="AD9" s="3"/>
      <c r="AE9" s="3"/>
      <c r="AF9" s="2" t="s">
        <v>1061</v>
      </c>
      <c r="AG9" s="1" t="s">
        <v>1062</v>
      </c>
      <c r="AH9" s="3"/>
      <c r="AI9" s="3"/>
      <c r="AJ9" s="66">
        <f>5.55*2</f>
        <v>11.1</v>
      </c>
    </row>
    <row r="10" spans="1:42" ht="87" customHeight="1" x14ac:dyDescent="0.25">
      <c r="A10" s="24" t="str">
        <f t="shared" si="0"/>
        <v>Vũ Thị Phương Anh 28/05/1993</v>
      </c>
      <c r="B10" s="27">
        <v>4</v>
      </c>
      <c r="C10" s="26" t="e">
        <f>VLOOKUP(A10,'[2]tong d1-d2'!$A$7:$C$503,3,0)</f>
        <v>#N/A</v>
      </c>
      <c r="D10" s="6" t="s">
        <v>182</v>
      </c>
      <c r="E10" s="7" t="s">
        <v>70</v>
      </c>
      <c r="F10" s="24" t="str">
        <f t="shared" si="1"/>
        <v>Vũ Thị Phương Anh</v>
      </c>
      <c r="G10" s="2" t="s">
        <v>183</v>
      </c>
      <c r="H10" s="26" t="s">
        <v>78</v>
      </c>
      <c r="I10" s="27" t="s">
        <v>39</v>
      </c>
      <c r="J10" s="27" t="s">
        <v>74</v>
      </c>
      <c r="K10" s="27" t="s">
        <v>55</v>
      </c>
      <c r="L10" s="27" t="e">
        <f>VLOOKUP(A10,'[3]fie nguon'!$C$2:$I$462,7,0)</f>
        <v>#N/A</v>
      </c>
      <c r="M10" s="3" t="s">
        <v>351</v>
      </c>
      <c r="N10" s="3"/>
      <c r="O10" s="27" t="s">
        <v>1063</v>
      </c>
      <c r="P10" s="27" t="s">
        <v>1064</v>
      </c>
      <c r="Q10" s="27" t="s">
        <v>377</v>
      </c>
      <c r="R10" s="27" t="s">
        <v>1065</v>
      </c>
      <c r="S10" s="8"/>
      <c r="T10" s="8"/>
      <c r="U10" s="9"/>
      <c r="V10" s="3"/>
      <c r="W10" s="3" t="s">
        <v>33</v>
      </c>
      <c r="X10" s="26" t="s">
        <v>60</v>
      </c>
      <c r="Y10" s="8"/>
      <c r="Z10" s="3"/>
      <c r="AA10" s="3"/>
      <c r="AB10" s="3"/>
      <c r="AC10" s="3"/>
      <c r="AD10" s="3"/>
      <c r="AE10" s="3"/>
      <c r="AF10" s="2" t="s">
        <v>1066</v>
      </c>
      <c r="AG10" s="1" t="s">
        <v>1067</v>
      </c>
      <c r="AH10" s="3"/>
      <c r="AI10" s="3"/>
      <c r="AJ10" s="66">
        <f>5.55*2</f>
        <v>11.1</v>
      </c>
    </row>
    <row r="11" spans="1:42" ht="93" customHeight="1" x14ac:dyDescent="0.25">
      <c r="A11" s="24" t="str">
        <f t="shared" si="0"/>
        <v>Nguyễn Thị Khánh Huyền 02/09/1990</v>
      </c>
      <c r="B11" s="27">
        <v>5</v>
      </c>
      <c r="C11" s="26">
        <f>VLOOKUP(A11,'[2]tong d1-d2'!$A$7:$C$503,3,0)</f>
        <v>16055253</v>
      </c>
      <c r="D11" s="6" t="s">
        <v>1068</v>
      </c>
      <c r="E11" s="7" t="s">
        <v>68</v>
      </c>
      <c r="F11" s="24" t="str">
        <f t="shared" si="1"/>
        <v>Nguyễn Thị Khánh Huyền</v>
      </c>
      <c r="G11" s="2" t="s">
        <v>1069</v>
      </c>
      <c r="H11" s="26" t="str">
        <f>VLOOKUP(A11,'[2]tong d1-d2'!$A$7:$G$503,7,0)</f>
        <v>Hà Nội</v>
      </c>
      <c r="I11" s="27" t="str">
        <f>VLOOKUP(A11,'[2]tong d1-d2'!$A$7:$E$503,5,0)</f>
        <v>Nữ</v>
      </c>
      <c r="J11" s="27" t="str">
        <f>VLOOKUP(A11,'[3]fie nguon'!$C$2:$H$462,6,0)</f>
        <v>Quản trị kinh doanh</v>
      </c>
      <c r="K11" s="27" t="str">
        <f>VLOOKUP(A11,'[3]fie nguon'!$C$2:$J$462,8,0)</f>
        <v>QH-2016-E</v>
      </c>
      <c r="L11" s="27" t="str">
        <f>VLOOKUP(A11,'[3]fie nguon'!$C$2:$I$462,7,0)</f>
        <v>60340102</v>
      </c>
      <c r="M11" s="3" t="s">
        <v>49</v>
      </c>
      <c r="N11" s="3"/>
      <c r="O11" s="27" t="str">
        <f>VLOOKUP(A11,'[3]fie nguon'!$C$2:$L$462,10,0)</f>
        <v>Đãi ngộ nhân lực của Ngân hàng Hợp tác xã Việt Nam đối với các chi nhánh tại địa phương</v>
      </c>
      <c r="P11" s="27" t="str">
        <f>VLOOKUP(A11,'[3]fie nguon'!$C$2:$M$462,11,0)</f>
        <v>PGS.TS. Phạm Quang Thao</v>
      </c>
      <c r="Q11" s="27" t="str">
        <f>VLOOKUP(A11,'[3]fie nguon'!$C$2:$N$462,12,0)</f>
        <v>Đảng ủy khối cơ quan TW</v>
      </c>
      <c r="R11" s="27" t="str">
        <f>VLOOKUP(A11,'[3]fie nguon'!$C$2:$R$462,16,0)</f>
        <v>1029/ĐHKT-QĐ ngày 17/04/2018</v>
      </c>
      <c r="S11" s="8"/>
      <c r="T11" s="8"/>
      <c r="U11" s="9"/>
      <c r="V11" s="3"/>
      <c r="W11" s="3" t="s">
        <v>33</v>
      </c>
      <c r="X11" s="26" t="str">
        <f>VLOOKUP(A11,'[2]tong d1-d2'!$A$7:$J$503,10,0)</f>
        <v>4094/QĐ-ĐHKT ngày 16/12/2016 của Hiệu trưởng Trường ĐHKT</v>
      </c>
      <c r="Y11" s="8"/>
      <c r="Z11" s="3"/>
      <c r="AA11" s="3"/>
      <c r="AB11" s="3"/>
      <c r="AC11" s="3"/>
      <c r="AD11" s="3"/>
      <c r="AE11" s="3"/>
      <c r="AF11" s="2" t="s">
        <v>1070</v>
      </c>
      <c r="AG11" s="1" t="s">
        <v>1071</v>
      </c>
      <c r="AH11" s="3"/>
      <c r="AI11" s="3"/>
      <c r="AJ11" s="66"/>
    </row>
    <row r="12" spans="1:42" ht="69" customHeight="1" x14ac:dyDescent="0.25">
      <c r="A12" s="24" t="str">
        <f t="shared" si="0"/>
        <v>Phùng Ngọc Đức 11/09/1989</v>
      </c>
      <c r="B12" s="27">
        <v>6</v>
      </c>
      <c r="C12" s="26">
        <f>VLOOKUP(A12,'[2]tong d1-d2'!$A$7:$C$503,3,0)</f>
        <v>16055439</v>
      </c>
      <c r="D12" s="6" t="s">
        <v>1072</v>
      </c>
      <c r="E12" s="7" t="s">
        <v>76</v>
      </c>
      <c r="F12" s="24" t="str">
        <f t="shared" si="1"/>
        <v>Phùng Ngọc Đức</v>
      </c>
      <c r="G12" s="2" t="s">
        <v>1073</v>
      </c>
      <c r="H12" s="26" t="str">
        <f>VLOOKUP(A12,'[2]tong d1-d2'!$A$7:$G$503,7,0)</f>
        <v>Nghệ An</v>
      </c>
      <c r="I12" s="27" t="str">
        <f>VLOOKUP(A12,'[2]tong d1-d2'!$A$7:$E$503,5,0)</f>
        <v>Nam</v>
      </c>
      <c r="J12" s="27" t="str">
        <f>VLOOKUP(A12,'[3]fie nguon'!$C$2:$H$462,6,0)</f>
        <v>Tài chính - Ngân hàng</v>
      </c>
      <c r="K12" s="27" t="str">
        <f>VLOOKUP(A12,'[3]fie nguon'!$C$2:$J$462,8,0)</f>
        <v>QH-2016-E</v>
      </c>
      <c r="L12" s="27" t="str">
        <f>VLOOKUP(A12,'[3]fie nguon'!$C$2:$I$462,7,0)</f>
        <v>60340201</v>
      </c>
      <c r="M12" s="3" t="s">
        <v>1074</v>
      </c>
      <c r="N12" s="3"/>
      <c r="O12" s="27" t="str">
        <f>VLOOKUP(A12,'[3]fie nguon'!$C$2:$L$462,10,0)</f>
        <v>Phân tích và dự báo tài chính Công ty cổ phần tập đoàn xây dựng Hòa Bình</v>
      </c>
      <c r="P12" s="27" t="str">
        <f>VLOOKUP(A12,'[3]fie nguon'!$C$2:$M$462,11,0)</f>
        <v>TS. Nguyễn Thị Hương Liên</v>
      </c>
      <c r="Q12" s="27" t="str">
        <f>VLOOKUP(A12,'[3]fie nguon'!$C$2:$N$462,12,0)</f>
        <v xml:space="preserve"> Trường ĐH Kinh tế, ĐHQG Hà Nội</v>
      </c>
      <c r="R12" s="27" t="str">
        <f>VLOOKUP(A12,'[3]fie nguon'!$C$2:$R$462,16,0)</f>
        <v>1073/ĐHKT-QĐ ngày 17/04/2018</v>
      </c>
      <c r="S12" s="8"/>
      <c r="T12" s="8"/>
      <c r="U12" s="9"/>
      <c r="V12" s="3"/>
      <c r="W12" s="3" t="s">
        <v>33</v>
      </c>
      <c r="X12" s="26" t="str">
        <f>VLOOKUP(A12,'[2]tong d1-d2'!$A$7:$J$503,10,0)</f>
        <v>4094/QĐ-ĐHKT ngày 16/12/2016 của Hiệu trưởng Trường ĐHKT</v>
      </c>
      <c r="Y12" s="8"/>
      <c r="Z12" s="3"/>
      <c r="AA12" s="3"/>
      <c r="AB12" s="3"/>
      <c r="AC12" s="3"/>
      <c r="AD12" s="3"/>
      <c r="AE12" s="3"/>
      <c r="AF12" s="2" t="s">
        <v>1075</v>
      </c>
      <c r="AG12" s="1" t="s">
        <v>1076</v>
      </c>
      <c r="AH12" s="39"/>
      <c r="AI12" s="40"/>
      <c r="AJ12" s="61"/>
    </row>
    <row r="13" spans="1:42" ht="75" customHeight="1" x14ac:dyDescent="0.25">
      <c r="A13" s="24" t="str">
        <f t="shared" si="0"/>
        <v>Vũ Diệu Huyền 01/08/1981</v>
      </c>
      <c r="B13" s="27">
        <v>7</v>
      </c>
      <c r="C13" s="26">
        <f>VLOOKUP(A13,'[2]tong d1-d2'!$A$7:$C$503,3,0)</f>
        <v>16055353</v>
      </c>
      <c r="D13" s="6" t="s">
        <v>1077</v>
      </c>
      <c r="E13" s="7" t="s">
        <v>68</v>
      </c>
      <c r="F13" s="24" t="str">
        <f t="shared" si="1"/>
        <v>Vũ Diệu Huyền</v>
      </c>
      <c r="G13" s="2" t="s">
        <v>1078</v>
      </c>
      <c r="H13" s="26" t="str">
        <f>VLOOKUP(A13,'[2]tong d1-d2'!$A$7:$G$503,7,0)</f>
        <v>Hà Nội</v>
      </c>
      <c r="I13" s="27" t="str">
        <f>VLOOKUP(A13,'[2]tong d1-d2'!$A$7:$E$503,5,0)</f>
        <v>Nữ</v>
      </c>
      <c r="J13" s="27" t="str">
        <f>VLOOKUP(A13,'[3]fie nguon'!$C$2:$H$462,6,0)</f>
        <v>Quản lý kinh tế</v>
      </c>
      <c r="K13" s="27" t="str">
        <f>VLOOKUP(A13,'[3]fie nguon'!$C$2:$J$462,8,0)</f>
        <v>QH-2016-E</v>
      </c>
      <c r="L13" s="27" t="str">
        <f>VLOOKUP(A13,'[3]fie nguon'!$C$2:$I$462,7,0)</f>
        <v>60340410</v>
      </c>
      <c r="M13" s="3" t="s">
        <v>379</v>
      </c>
      <c r="N13" s="3"/>
      <c r="O13" s="27" t="str">
        <f>VLOOKUP(A13,'[3]fie nguon'!$C$2:$L$462,10,0)</f>
        <v>Quản lý nhà nước về chuyển dịch cơ cấu kinh tế nông nghiệp ở huyện Đan Phượng, thành phố Hà Nội</v>
      </c>
      <c r="P13" s="27" t="str">
        <f>VLOOKUP(A13,'[3]fie nguon'!$C$2:$M$462,11,0)</f>
        <v>TS. Lê Thị Hồng Điệp</v>
      </c>
      <c r="Q13" s="27" t="str">
        <f>VLOOKUP(A13,'[3]fie nguon'!$C$2:$N$462,12,0)</f>
        <v>Trường ĐHKT, ĐHQGHN</v>
      </c>
      <c r="R13" s="27" t="str">
        <f>VLOOKUP(A13,'[3]fie nguon'!$C$2:$R$462,16,0)</f>
        <v>931/ĐHKT-QĐ ngày 17/04/2018</v>
      </c>
      <c r="S13" s="8"/>
      <c r="T13" s="8"/>
      <c r="U13" s="9"/>
      <c r="V13" s="3"/>
      <c r="W13" s="3" t="s">
        <v>33</v>
      </c>
      <c r="X13" s="26" t="str">
        <f>VLOOKUP(A13,'[2]tong d1-d2'!$A$7:$J$503,10,0)</f>
        <v>4094/QĐ-ĐHKT ngày 16/12/2016 của Hiệu trưởng Trường ĐHKT</v>
      </c>
      <c r="Y13" s="8"/>
      <c r="Z13" s="3"/>
      <c r="AA13" s="3"/>
      <c r="AB13" s="3"/>
      <c r="AC13" s="3"/>
      <c r="AD13" s="3"/>
      <c r="AE13" s="3"/>
      <c r="AF13" s="2" t="s">
        <v>1079</v>
      </c>
      <c r="AG13" s="1" t="s">
        <v>1080</v>
      </c>
      <c r="AH13" s="39"/>
      <c r="AI13" s="40"/>
      <c r="AJ13" s="61"/>
    </row>
    <row r="14" spans="1:42" ht="81" customHeight="1" x14ac:dyDescent="0.25">
      <c r="A14" s="24" t="str">
        <f t="shared" si="0"/>
        <v>Nguyễn Thị Thu Hiền 22/09/1984</v>
      </c>
      <c r="B14" s="27">
        <v>8</v>
      </c>
      <c r="C14" s="26">
        <f>VLOOKUP(A14,'[2]tong d1-d2'!$A$7:$C$503,3,0)</f>
        <v>16055347</v>
      </c>
      <c r="D14" s="52" t="s">
        <v>87</v>
      </c>
      <c r="E14" s="53" t="s">
        <v>135</v>
      </c>
      <c r="F14" s="24" t="str">
        <f t="shared" si="1"/>
        <v>Nguyễn Thị Thu Hiền</v>
      </c>
      <c r="G14" s="54" t="s">
        <v>1081</v>
      </c>
      <c r="H14" s="26" t="str">
        <f>VLOOKUP(A14,'[2]tong d1-d2'!$A$7:$G$503,7,0)</f>
        <v>Hà Nội</v>
      </c>
      <c r="I14" s="27" t="str">
        <f>VLOOKUP(A14,'[2]tong d1-d2'!$A$7:$E$503,5,0)</f>
        <v>Nữ</v>
      </c>
      <c r="J14" s="27" t="str">
        <f>VLOOKUP(A14,'[3]fie nguon'!$C$2:$H$462,6,0)</f>
        <v>Quản lý kinh tế</v>
      </c>
      <c r="K14" s="27" t="str">
        <f>VLOOKUP(A14,'[3]fie nguon'!$C$2:$J$462,8,0)</f>
        <v>QH-2016-E</v>
      </c>
      <c r="L14" s="27" t="str">
        <f>VLOOKUP(A14,'[3]fie nguon'!$C$2:$I$462,7,0)</f>
        <v>60340410</v>
      </c>
      <c r="M14" s="3" t="s">
        <v>379</v>
      </c>
      <c r="N14" s="3"/>
      <c r="O14" s="27" t="str">
        <f>VLOOKUP(A14,'[3]fie nguon'!$C$2:$L$462,10,0)</f>
        <v>Quản lý nhà nước về xây dựng nông thôn mới tại huyện Đan Phượng, thành phố Hà Nội</v>
      </c>
      <c r="P14" s="27" t="str">
        <f>VLOOKUP(A14,'[3]fie nguon'!$C$2:$M$462,11,0)</f>
        <v>TS. Lê Thị Hồng Điệp</v>
      </c>
      <c r="Q14" s="27" t="str">
        <f>VLOOKUP(A14,'[3]fie nguon'!$C$2:$N$462,12,0)</f>
        <v>Trường ĐHKT, ĐHQGHN</v>
      </c>
      <c r="R14" s="27" t="str">
        <f>VLOOKUP(A14,'[3]fie nguon'!$C$2:$R$462,16,0)</f>
        <v>920/ĐHKT-QĐ ngày 17/04/2018</v>
      </c>
      <c r="S14" s="8"/>
      <c r="T14" s="8"/>
      <c r="U14" s="9"/>
      <c r="V14" s="3"/>
      <c r="W14" s="3" t="s">
        <v>33</v>
      </c>
      <c r="X14" s="26" t="str">
        <f>VLOOKUP(A14,'[2]tong d1-d2'!$A$7:$J$503,10,0)</f>
        <v>4094/QĐ-ĐHKT ngày 16/12/2016 của Hiệu trưởng Trường ĐHKT</v>
      </c>
      <c r="Y14" s="8"/>
      <c r="Z14" s="3"/>
      <c r="AA14" s="3"/>
      <c r="AB14" s="3"/>
      <c r="AC14" s="3"/>
      <c r="AD14" s="3"/>
      <c r="AE14" s="3"/>
      <c r="AF14" s="2" t="s">
        <v>1082</v>
      </c>
      <c r="AG14" s="1" t="s">
        <v>1083</v>
      </c>
      <c r="AH14" s="39"/>
      <c r="AI14" s="40"/>
      <c r="AJ14" s="61"/>
    </row>
    <row r="15" spans="1:42" ht="91.5" customHeight="1" x14ac:dyDescent="0.25">
      <c r="A15" s="24" t="str">
        <f t="shared" si="0"/>
        <v>Nguyễn Đức Ngọc 12/12/1990</v>
      </c>
      <c r="B15" s="27">
        <v>9</v>
      </c>
      <c r="C15" s="26">
        <f>VLOOKUP(A15,'[2]tong d1-d2'!$A$7:$C$503,3,0)</f>
        <v>16055380</v>
      </c>
      <c r="D15" s="6" t="s">
        <v>112</v>
      </c>
      <c r="E15" s="7" t="s">
        <v>166</v>
      </c>
      <c r="F15" s="24" t="str">
        <f t="shared" si="1"/>
        <v>Nguyễn Đức Ngọc</v>
      </c>
      <c r="G15" s="2" t="s">
        <v>1084</v>
      </c>
      <c r="H15" s="26" t="str">
        <f>VLOOKUP(A15,'[2]tong d1-d2'!$A$7:$G$503,7,0)</f>
        <v>Hà Nam</v>
      </c>
      <c r="I15" s="27" t="str">
        <f>VLOOKUP(A15,'[2]tong d1-d2'!$A$7:$E$503,5,0)</f>
        <v>Nam</v>
      </c>
      <c r="J15" s="27" t="str">
        <f>VLOOKUP(A15,'[3]fie nguon'!$C$2:$H$462,6,0)</f>
        <v>Quản lý kinh tế</v>
      </c>
      <c r="K15" s="27" t="str">
        <f>VLOOKUP(A15,'[3]fie nguon'!$C$2:$J$462,8,0)</f>
        <v>QH-2016-E</v>
      </c>
      <c r="L15" s="27" t="str">
        <f>VLOOKUP(A15,'[3]fie nguon'!$C$2:$I$462,7,0)</f>
        <v>60340410</v>
      </c>
      <c r="M15" s="3" t="s">
        <v>379</v>
      </c>
      <c r="N15" s="3"/>
      <c r="O15" s="27" t="str">
        <f>VLOOKUP(A15,'[3]fie nguon'!$C$2:$L$462,10,0)</f>
        <v>Quản lý nhân lực tại MobiFone thành phố Hà Nội 3 - Công ty dịch vụ MobiFone khu vực 1 - Chi nhánh Tổng công ty viễn thông MobiFone</v>
      </c>
      <c r="P15" s="27" t="str">
        <f>VLOOKUP(A15,'[3]fie nguon'!$C$2:$M$462,11,0)</f>
        <v>PGS.TS Đinh Văn Thông</v>
      </c>
      <c r="Q15" s="27" t="str">
        <f>VLOOKUP(A15,'[3]fie nguon'!$C$2:$N$462,12,0)</f>
        <v>Trường ĐHKT, ĐHQGHN</v>
      </c>
      <c r="R15" s="27" t="str">
        <f>VLOOKUP(A15,'[3]fie nguon'!$C$2:$R$462,16,0)</f>
        <v>948/ĐHKT-QĐ ngày 17/04/2018</v>
      </c>
      <c r="S15" s="8"/>
      <c r="T15" s="8"/>
      <c r="U15" s="9"/>
      <c r="V15" s="3"/>
      <c r="W15" s="3" t="s">
        <v>33</v>
      </c>
      <c r="X15" s="26" t="str">
        <f>VLOOKUP(A15,'[2]tong d1-d2'!$A$7:$J$503,10,0)</f>
        <v>4094/QĐ-ĐHKT ngày 16/12/2016 của Hiệu trưởng Trường ĐHKT</v>
      </c>
      <c r="Y15" s="8"/>
      <c r="Z15" s="3"/>
      <c r="AA15" s="3"/>
      <c r="AB15" s="3"/>
      <c r="AC15" s="3"/>
      <c r="AD15" s="3"/>
      <c r="AE15" s="3"/>
      <c r="AF15" s="2" t="s">
        <v>1085</v>
      </c>
      <c r="AG15" s="1" t="s">
        <v>1086</v>
      </c>
      <c r="AH15" s="39"/>
      <c r="AI15" s="40"/>
      <c r="AJ15" s="61"/>
    </row>
    <row r="16" spans="1:42" ht="114" customHeight="1" x14ac:dyDescent="0.25">
      <c r="A16" s="24" t="str">
        <f t="shared" si="0"/>
        <v>Nguyễn Chí Tuân 13/01/1982</v>
      </c>
      <c r="B16" s="27">
        <v>10</v>
      </c>
      <c r="C16" s="26">
        <f>VLOOKUP(A16,'[2]tong d1-d2'!$A$7:$C$503,3,0)</f>
        <v>16055195</v>
      </c>
      <c r="D16" s="6" t="s">
        <v>546</v>
      </c>
      <c r="E16" s="7" t="s">
        <v>106</v>
      </c>
      <c r="F16" s="24" t="str">
        <f t="shared" si="1"/>
        <v>Nguyễn Chí Tuân</v>
      </c>
      <c r="G16" s="71" t="s">
        <v>1087</v>
      </c>
      <c r="H16" s="26" t="str">
        <f>VLOOKUP(A16,'[2]tong d1-d2'!$A$7:$G$503,7,0)</f>
        <v>Bắc Ninh</v>
      </c>
      <c r="I16" s="27" t="str">
        <f>VLOOKUP(A16,'[2]tong d1-d2'!$A$7:$E$503,5,0)</f>
        <v>Nam</v>
      </c>
      <c r="J16" s="27" t="str">
        <f>VLOOKUP(A16,'[3]fie nguon'!$C$2:$H$462,6,0)</f>
        <v>Tài chính - Ngân hàng</v>
      </c>
      <c r="K16" s="27" t="str">
        <f>VLOOKUP(A16,'[3]fie nguon'!$C$2:$J$462,8,0)</f>
        <v>QH-2016-E.CH</v>
      </c>
      <c r="L16" s="27" t="str">
        <f>VLOOKUP(A16,'[3]fie nguon'!$C$2:$I$462,7,0)</f>
        <v>60340201</v>
      </c>
      <c r="M16" s="3" t="s">
        <v>41</v>
      </c>
      <c r="N16" s="3"/>
      <c r="O16" s="27" t="str">
        <f>VLOOKUP(A16,'[3]fie nguon'!$C$2:$L$462,10,0)</f>
        <v>Hoạt động cho vay đáp ứng nhu cầu nhà ở đối với khách hàng cá nhân tại ngân hàng TMCP đầu tư và phát triển Việt Nam - Chi nhánh Đông Đô</v>
      </c>
      <c r="P16" s="27" t="str">
        <f>VLOOKUP(A16,'[3]fie nguon'!$C$2:$M$462,11,0)</f>
        <v>PGS. TS. Phí Mạnh Hồng</v>
      </c>
      <c r="Q16" s="27" t="str">
        <f>VLOOKUP(A16,'[3]fie nguon'!$C$2:$N$462,12,0)</f>
        <v xml:space="preserve"> Trường ĐH Kinh tế, ĐHQG Hà Nội</v>
      </c>
      <c r="R16" s="27" t="str">
        <f>VLOOKUP(A16,'[3]fie nguon'!$C$2:$R$462,16,0)</f>
        <v>3107/ĐHKT-QĐ ngày 8/11/2017</v>
      </c>
      <c r="S16" s="8"/>
      <c r="T16" s="8"/>
      <c r="U16" s="9"/>
      <c r="V16" s="3"/>
      <c r="W16" s="3" t="s">
        <v>33</v>
      </c>
      <c r="X16" s="26" t="str">
        <f>VLOOKUP(A16,'[2]tong d1-d2'!$A$7:$J$503,10,0)</f>
        <v>2350/QĐ-ĐHKT ngày 25/8/2016 của Hiệu trưởng Trường ĐHKT</v>
      </c>
      <c r="Y16" s="8"/>
      <c r="Z16" s="3"/>
      <c r="AA16" s="3"/>
      <c r="AB16" s="3"/>
      <c r="AC16" s="3"/>
      <c r="AD16" s="3"/>
      <c r="AE16" s="3"/>
      <c r="AF16" s="2" t="s">
        <v>1088</v>
      </c>
      <c r="AG16" s="1" t="s">
        <v>1089</v>
      </c>
      <c r="AH16" s="39"/>
      <c r="AI16" s="40"/>
      <c r="AJ16" s="61"/>
    </row>
    <row r="17" spans="1:37" ht="66" customHeight="1" x14ac:dyDescent="0.25">
      <c r="A17" s="24" t="str">
        <f t="shared" si="0"/>
        <v>Nguyễn Thị Thanh Hải 28/03/1979</v>
      </c>
      <c r="B17" s="27">
        <v>11</v>
      </c>
      <c r="C17" s="26">
        <f>VLOOKUP(A17,'[2]tong d1-d2'!$A$7:$C$503,3,0)</f>
        <v>16055445</v>
      </c>
      <c r="D17" s="6" t="s">
        <v>127</v>
      </c>
      <c r="E17" s="7" t="s">
        <v>116</v>
      </c>
      <c r="F17" s="24" t="str">
        <f t="shared" si="1"/>
        <v>Nguyễn Thị Thanh Hải</v>
      </c>
      <c r="G17" s="2" t="s">
        <v>1090</v>
      </c>
      <c r="H17" s="26" t="str">
        <f>VLOOKUP(A17,'[2]tong d1-d2'!$A$7:$G$503,7,0)</f>
        <v>Phú Thọ</v>
      </c>
      <c r="I17" s="27" t="str">
        <f>VLOOKUP(A17,'[2]tong d1-d2'!$A$7:$E$503,5,0)</f>
        <v>Nữ</v>
      </c>
      <c r="J17" s="27" t="str">
        <f>VLOOKUP(A17,'[3]fie nguon'!$C$2:$H$462,6,0)</f>
        <v>Tài chính - Ngân hàng</v>
      </c>
      <c r="K17" s="27" t="str">
        <f>VLOOKUP(A17,'[3]fie nguon'!$C$2:$J$462,8,0)</f>
        <v>QH-2016-E</v>
      </c>
      <c r="L17" s="27" t="str">
        <f>VLOOKUP(A17,'[3]fie nguon'!$C$2:$I$462,7,0)</f>
        <v>60340201</v>
      </c>
      <c r="M17" s="3" t="s">
        <v>1074</v>
      </c>
      <c r="N17" s="3"/>
      <c r="O17" s="27" t="str">
        <f>VLOOKUP(A17,'[3]fie nguon'!$C$2:$L$462,10,0)</f>
        <v>Chất lượng tín dụng tại ngân hàng chính sách xã hội tỉnh Yên Bái</v>
      </c>
      <c r="P17" s="27" t="str">
        <f>VLOOKUP(A17,'[3]fie nguon'!$C$2:$M$462,11,0)</f>
        <v>PGS.TS. Lê Thị Kim Nhung</v>
      </c>
      <c r="Q17" s="27" t="str">
        <f>VLOOKUP(A17,'[3]fie nguon'!$C$2:$N$462,12,0)</f>
        <v>Ban kinh tế trung ương</v>
      </c>
      <c r="R17" s="27" t="str">
        <f>VLOOKUP(A17,'[3]fie nguon'!$C$2:$R$462,16,0)</f>
        <v>1078/ĐHKT-QĐ ngày 17/04/2018</v>
      </c>
      <c r="S17" s="8"/>
      <c r="T17" s="8"/>
      <c r="U17" s="9"/>
      <c r="V17" s="3"/>
      <c r="W17" s="3" t="s">
        <v>33</v>
      </c>
      <c r="X17" s="26" t="str">
        <f>VLOOKUP(A17,'[2]tong d1-d2'!$A$7:$J$503,10,0)</f>
        <v>4094/QĐ-ĐHKT ngày 16/12/2016 của Hiệu trưởng Trường ĐHKT</v>
      </c>
      <c r="Y17" s="8"/>
      <c r="Z17" s="3"/>
      <c r="AA17" s="3"/>
      <c r="AB17" s="3"/>
      <c r="AC17" s="3"/>
      <c r="AD17" s="3"/>
      <c r="AE17" s="3"/>
      <c r="AF17" s="2" t="s">
        <v>1091</v>
      </c>
      <c r="AG17" s="1" t="s">
        <v>1092</v>
      </c>
      <c r="AH17" s="39"/>
      <c r="AI17" s="40"/>
      <c r="AJ17" s="61"/>
    </row>
    <row r="18" spans="1:37" ht="93" customHeight="1" x14ac:dyDescent="0.25">
      <c r="A18" s="24" t="str">
        <f t="shared" si="0"/>
        <v>Phạm Trung Kiên 21/09/1984</v>
      </c>
      <c r="B18" s="27">
        <v>12</v>
      </c>
      <c r="C18" s="26">
        <v>15055262</v>
      </c>
      <c r="D18" s="6" t="s">
        <v>1093</v>
      </c>
      <c r="E18" s="7" t="s">
        <v>88</v>
      </c>
      <c r="F18" s="24" t="s">
        <v>1094</v>
      </c>
      <c r="G18" s="2" t="s">
        <v>1095</v>
      </c>
      <c r="H18" s="26" t="s">
        <v>35</v>
      </c>
      <c r="I18" s="27" t="s">
        <v>34</v>
      </c>
      <c r="J18" s="27" t="s">
        <v>66</v>
      </c>
      <c r="K18" s="27" t="s">
        <v>55</v>
      </c>
      <c r="L18" s="27">
        <v>60340102</v>
      </c>
      <c r="M18" s="3" t="s">
        <v>49</v>
      </c>
      <c r="N18" s="3"/>
      <c r="O18" s="27" t="s">
        <v>1096</v>
      </c>
      <c r="P18" s="27" t="s">
        <v>841</v>
      </c>
      <c r="Q18" s="27" t="s">
        <v>1097</v>
      </c>
      <c r="R18" s="27" t="s">
        <v>1098</v>
      </c>
      <c r="S18" s="8"/>
      <c r="T18" s="8"/>
      <c r="U18" s="9"/>
      <c r="V18" s="3"/>
      <c r="W18" s="3" t="s">
        <v>33</v>
      </c>
      <c r="X18" s="26" t="s">
        <v>60</v>
      </c>
      <c r="Y18" s="8"/>
      <c r="Z18" s="3"/>
      <c r="AA18" s="3"/>
      <c r="AB18" s="3"/>
      <c r="AC18" s="3"/>
      <c r="AD18" s="3"/>
      <c r="AE18" s="3"/>
      <c r="AF18" s="2" t="s">
        <v>1099</v>
      </c>
      <c r="AG18" s="1" t="s">
        <v>1100</v>
      </c>
      <c r="AH18" s="39"/>
      <c r="AI18" s="40"/>
      <c r="AJ18" s="66">
        <f>5.55*2</f>
        <v>11.1</v>
      </c>
    </row>
    <row r="19" spans="1:37" ht="85.5" customHeight="1" x14ac:dyDescent="0.25">
      <c r="A19" s="24" t="str">
        <f t="shared" si="0"/>
        <v>Phạm Thị Lan Phương 28/11/1987</v>
      </c>
      <c r="B19" s="27">
        <v>13</v>
      </c>
      <c r="C19" s="26">
        <f>VLOOKUP(A19,'[2]tong d1-d2'!$A$7:$C$503,3,0)</f>
        <v>16055176</v>
      </c>
      <c r="D19" s="6" t="s">
        <v>1101</v>
      </c>
      <c r="E19" s="7" t="s">
        <v>62</v>
      </c>
      <c r="F19" s="24" t="str">
        <f t="shared" si="1"/>
        <v>Phạm Thị Lan Phương</v>
      </c>
      <c r="G19" s="2" t="s">
        <v>1102</v>
      </c>
      <c r="H19" s="26" t="str">
        <f>VLOOKUP(A19,'[2]tong d1-d2'!$A$7:$G$503,7,0)</f>
        <v>Điện Biên</v>
      </c>
      <c r="I19" s="27" t="str">
        <f>VLOOKUP(A19,'[2]tong d1-d2'!$A$7:$E$503,5,0)</f>
        <v>Nữ</v>
      </c>
      <c r="J19" s="27" t="str">
        <f>VLOOKUP(A19,'[3]fie nguon'!$C$2:$H$462,6,0)</f>
        <v>Tài chính - Ngân hàng</v>
      </c>
      <c r="K19" s="27" t="str">
        <f>VLOOKUP(A19,'[3]fie nguon'!$C$2:$J$462,8,0)</f>
        <v>QH-2016-E.CH</v>
      </c>
      <c r="L19" s="27" t="str">
        <f>VLOOKUP(A19,'[3]fie nguon'!$C$2:$I$462,7,0)</f>
        <v>60340201</v>
      </c>
      <c r="M19" s="3"/>
      <c r="N19" s="3"/>
      <c r="O19" s="27" t="str">
        <f>VLOOKUP(A19,'[3]fie nguon'!$C$2:$L$462,10,0)</f>
        <v>Phát triển nguồn thu phí dịch vụ phi tín dụng khách hàng cá nhân tại Hội sở chính - Ngân hàng Thương mại Cổ phần Quân Đội</v>
      </c>
      <c r="P19" s="27" t="str">
        <f>VLOOKUP(A19,'[3]fie nguon'!$C$2:$M$462,11,0)</f>
        <v>TS. Nguyễn Phú Hà</v>
      </c>
      <c r="Q19" s="27" t="str">
        <f>VLOOKUP(A19,'[3]fie nguon'!$C$2:$N$462,12,0)</f>
        <v xml:space="preserve"> Trường ĐH Kinh tế, ĐHQG Hà Nội</v>
      </c>
      <c r="R19" s="27" t="str">
        <f>VLOOKUP(A19,'[3]fie nguon'!$C$2:$R$462,16,0)</f>
        <v>3116/ĐHKT-QĐ ngày 8/11/2017</v>
      </c>
      <c r="S19" s="8"/>
      <c r="T19" s="8"/>
      <c r="U19" s="9"/>
      <c r="V19" s="3"/>
      <c r="W19" s="3" t="s">
        <v>33</v>
      </c>
      <c r="X19" s="26" t="str">
        <f>VLOOKUP(A19,'[2]tong d1-d2'!$A$7:$J$503,10,0)</f>
        <v>2350/QĐ-ĐHKT ngày 25/8/2016 của Hiệu trưởng Trường ĐHKT</v>
      </c>
      <c r="Y19" s="8"/>
      <c r="Z19" s="3"/>
      <c r="AA19" s="3"/>
      <c r="AB19" s="3"/>
      <c r="AC19" s="3"/>
      <c r="AD19" s="3"/>
      <c r="AE19" s="3"/>
      <c r="AF19" s="2" t="s">
        <v>1107</v>
      </c>
      <c r="AG19" s="1" t="s">
        <v>1108</v>
      </c>
      <c r="AH19" s="39"/>
      <c r="AI19" s="40"/>
      <c r="AJ19" s="61"/>
    </row>
    <row r="20" spans="1:37" ht="84.75" customHeight="1" x14ac:dyDescent="0.25">
      <c r="A20" s="24" t="str">
        <f t="shared" si="0"/>
        <v>Hà Thị Thanh Hương 31/03/1976</v>
      </c>
      <c r="B20" s="27">
        <v>14</v>
      </c>
      <c r="C20" s="26">
        <f>VLOOKUP(A20,'[2]tong d1-d2'!$A$7:$C$503,3,0)</f>
        <v>16055359</v>
      </c>
      <c r="D20" s="6" t="s">
        <v>1103</v>
      </c>
      <c r="E20" s="7" t="s">
        <v>42</v>
      </c>
      <c r="F20" s="24" t="str">
        <f t="shared" si="1"/>
        <v>Hà Thị Thanh Hương</v>
      </c>
      <c r="G20" s="2" t="s">
        <v>1104</v>
      </c>
      <c r="H20" s="26" t="str">
        <f>VLOOKUP(A20,'[2]tong d1-d2'!$A$7:$G$503,7,0)</f>
        <v>Phú Thọ</v>
      </c>
      <c r="I20" s="27" t="str">
        <f>VLOOKUP(A20,'[2]tong d1-d2'!$A$7:$E$503,5,0)</f>
        <v>Nữ</v>
      </c>
      <c r="J20" s="27" t="str">
        <f>VLOOKUP(A20,'[3]fie nguon'!$C$2:$H$462,6,0)</f>
        <v>Quản lý kinh tế</v>
      </c>
      <c r="K20" s="27" t="str">
        <f>VLOOKUP(A20,'[3]fie nguon'!$C$2:$J$462,8,0)</f>
        <v>QH-2016-E</v>
      </c>
      <c r="L20" s="27" t="str">
        <f>VLOOKUP(A20,'[3]fie nguon'!$C$2:$I$462,7,0)</f>
        <v>60340410</v>
      </c>
      <c r="M20" s="3" t="s">
        <v>379</v>
      </c>
      <c r="N20" s="3"/>
      <c r="O20" s="27" t="str">
        <f>VLOOKUP(A20,'[3]fie nguon'!$C$2:$L$462,10,0)</f>
        <v xml:space="preserve">Quản lý vốn tại Công ty TNHH MTV nhiên liệu Hàng không Việt Nam </v>
      </c>
      <c r="P20" s="27" t="str">
        <f>VLOOKUP(A20,'[3]fie nguon'!$C$2:$M$462,11,0)</f>
        <v>GS.TS Phan Huy Đường</v>
      </c>
      <c r="Q20" s="27" t="str">
        <f>VLOOKUP(A20,'[3]fie nguon'!$C$2:$N$462,12,0)</f>
        <v>Trường ĐHKT, ĐHQGHN</v>
      </c>
      <c r="R20" s="27" t="str">
        <f>VLOOKUP(A20,'[3]fie nguon'!$C$2:$R$462,16,0)</f>
        <v>928/ĐHKT-QĐ ngày 17/04/2018</v>
      </c>
      <c r="S20" s="8"/>
      <c r="T20" s="8"/>
      <c r="U20" s="9"/>
      <c r="V20" s="3"/>
      <c r="W20" s="3" t="s">
        <v>33</v>
      </c>
      <c r="X20" s="26" t="str">
        <f>VLOOKUP(A20,'[2]tong d1-d2'!$A$7:$J$503,10,0)</f>
        <v>4094/QĐ-ĐHKT ngày 16/12/2016 của Hiệu trưởng Trường ĐHKT</v>
      </c>
      <c r="Y20" s="8"/>
      <c r="Z20" s="3"/>
      <c r="AA20" s="3"/>
      <c r="AB20" s="3"/>
      <c r="AC20" s="3"/>
      <c r="AD20" s="3"/>
      <c r="AE20" s="3"/>
      <c r="AF20" s="2" t="s">
        <v>1105</v>
      </c>
      <c r="AG20" s="1" t="s">
        <v>1106</v>
      </c>
      <c r="AH20" s="39"/>
      <c r="AI20" s="40"/>
      <c r="AJ20" s="61"/>
    </row>
    <row r="21" spans="1:37" ht="91.5" customHeight="1" x14ac:dyDescent="0.25">
      <c r="A21" s="24" t="str">
        <f t="shared" si="0"/>
        <v>Bùi Thị Liên 06/10/1983</v>
      </c>
      <c r="B21" s="27">
        <v>15</v>
      </c>
      <c r="C21" s="26">
        <f>VLOOKUP(A21,'[2]tong d1-d2'!$A$7:$C$503,3,0)</f>
        <v>16055364</v>
      </c>
      <c r="D21" s="6" t="s">
        <v>186</v>
      </c>
      <c r="E21" s="7" t="s">
        <v>335</v>
      </c>
      <c r="F21" s="24" t="str">
        <f t="shared" si="1"/>
        <v>Bùi Thị Liên</v>
      </c>
      <c r="G21" s="2" t="s">
        <v>1109</v>
      </c>
      <c r="H21" s="26" t="str">
        <f>VLOOKUP(A21,'[2]tong d1-d2'!$A$7:$G$503,7,0)</f>
        <v>Hà Giang</v>
      </c>
      <c r="I21" s="27" t="str">
        <f>VLOOKUP(A21,'[2]tong d1-d2'!$A$7:$E$503,5,0)</f>
        <v>Nữ</v>
      </c>
      <c r="J21" s="27" t="str">
        <f>VLOOKUP(A21,'[3]fie nguon'!$C$2:$H$462,6,0)</f>
        <v>Quản lý kinh tế</v>
      </c>
      <c r="K21" s="27" t="str">
        <f>VLOOKUP(A21,'[3]fie nguon'!$C$2:$J$462,8,0)</f>
        <v>QH-2016-E</v>
      </c>
      <c r="L21" s="27" t="str">
        <f>VLOOKUP(A21,'[3]fie nguon'!$C$2:$I$462,7,0)</f>
        <v>60340410</v>
      </c>
      <c r="M21" s="3"/>
      <c r="N21" s="3"/>
      <c r="O21" s="27" t="str">
        <f>VLOOKUP(A21,'[3]fie nguon'!$C$2:$L$462,10,0)</f>
        <v>Quản lý tín dụng đối với học sinh, sinh viên tại Chi nhánh Ngân hàng chính sách xã hội tỉnh Hà Giang</v>
      </c>
      <c r="P21" s="27" t="str">
        <f>VLOOKUP(A21,'[3]fie nguon'!$C$2:$M$462,11,0)</f>
        <v>TS. Đỗ Anh Đức</v>
      </c>
      <c r="Q21" s="27" t="str">
        <f>VLOOKUP(A21,'[3]fie nguon'!$C$2:$N$462,12,0)</f>
        <v>Trường ĐHKT, ĐHQGHN</v>
      </c>
      <c r="R21" s="27" t="str">
        <f>VLOOKUP(A21,'[3]fie nguon'!$C$2:$R$462,16,0)</f>
        <v>935/ĐHKT-QĐ ngày 17/04/2018</v>
      </c>
      <c r="S21" s="8"/>
      <c r="T21" s="8"/>
      <c r="U21" s="9"/>
      <c r="V21" s="3"/>
      <c r="W21" s="3" t="s">
        <v>33</v>
      </c>
      <c r="X21" s="26" t="str">
        <f>VLOOKUP(A21,'[2]tong d1-d2'!$A$7:$J$503,10,0)</f>
        <v>4094/QĐ-ĐHKT ngày 16/12/2016 của Hiệu trưởng Trường ĐHKT</v>
      </c>
      <c r="Y21" s="8"/>
      <c r="Z21" s="3"/>
      <c r="AA21" s="3"/>
      <c r="AB21" s="3"/>
      <c r="AC21" s="3"/>
      <c r="AD21" s="3"/>
      <c r="AE21" s="3"/>
      <c r="AF21" s="2" t="s">
        <v>1110</v>
      </c>
      <c r="AG21" s="1" t="s">
        <v>1111</v>
      </c>
      <c r="AH21" s="39"/>
      <c r="AI21" s="40"/>
      <c r="AJ21" s="61"/>
    </row>
    <row r="22" spans="1:37" s="45" customFormat="1" ht="86.25" customHeight="1" x14ac:dyDescent="0.25">
      <c r="A22" s="24" t="str">
        <f t="shared" si="0"/>
        <v>Hà Diệu Linh 02/11/1983</v>
      </c>
      <c r="B22" s="27">
        <v>16</v>
      </c>
      <c r="C22" s="26">
        <f>VLOOKUP(A22,'[2]tong d1-d2'!$A$7:$C$503,3,0)</f>
        <v>16055365</v>
      </c>
      <c r="D22" s="57" t="s">
        <v>1116</v>
      </c>
      <c r="E22" s="58" t="s">
        <v>121</v>
      </c>
      <c r="F22" s="24" t="str">
        <f t="shared" si="1"/>
        <v>Hà Diệu Linh</v>
      </c>
      <c r="G22" s="46" t="s">
        <v>194</v>
      </c>
      <c r="H22" s="26" t="str">
        <f>VLOOKUP(A22,'[2]tong d1-d2'!$A$7:$G$503,7,0)</f>
        <v>Hà Nội</v>
      </c>
      <c r="I22" s="27" t="str">
        <f>VLOOKUP(A22,'[2]tong d1-d2'!$A$7:$E$503,5,0)</f>
        <v>Nữ</v>
      </c>
      <c r="J22" s="27" t="str">
        <f>VLOOKUP(A22,'[3]fie nguon'!$C$2:$H$462,6,0)</f>
        <v>Quản lý kinh tế</v>
      </c>
      <c r="K22" s="27" t="str">
        <f>VLOOKUP(A22,'[3]fie nguon'!$C$2:$J$462,8,0)</f>
        <v>QH-2016-E</v>
      </c>
      <c r="L22" s="27" t="str">
        <f>VLOOKUP(A22,'[3]fie nguon'!$C$2:$I$462,7,0)</f>
        <v>60340410</v>
      </c>
      <c r="M22" s="47"/>
      <c r="N22" s="3"/>
      <c r="O22" s="27" t="str">
        <f>VLOOKUP(A22,'[3]fie nguon'!$C$2:$L$462,10,0)</f>
        <v>Quản lý nhân lực tại Trường Đại học Hà Nội</v>
      </c>
      <c r="P22" s="27" t="str">
        <f>VLOOKUP(A22,'[3]fie nguon'!$C$2:$M$462,11,0)</f>
        <v>TS. Cảnh Chí Dũng</v>
      </c>
      <c r="Q22" s="27" t="str">
        <f>VLOOKUP(A22,'[3]fie nguon'!$C$2:$N$462,12,0)</f>
        <v>Bộ Giáo dục và Đào tạo</v>
      </c>
      <c r="R22" s="27" t="str">
        <f>VLOOKUP(A22,'[3]fie nguon'!$C$2:$R$462,16,0)</f>
        <v>1159/ĐHKT-QĐ ngày 18/04/2018</v>
      </c>
      <c r="S22" s="8"/>
      <c r="T22" s="8"/>
      <c r="U22" s="9"/>
      <c r="V22" s="3"/>
      <c r="W22" s="47" t="s">
        <v>1123</v>
      </c>
      <c r="X22" s="26" t="str">
        <f>VLOOKUP(A22,'[2]tong d1-d2'!$A$7:$J$503,10,0)</f>
        <v>4094/QĐ-ĐHKT ngày 16/12/2016 của Hiệu trưởng Trường ĐHKT</v>
      </c>
      <c r="Y22" s="8"/>
      <c r="Z22" s="3"/>
      <c r="AA22" s="3"/>
      <c r="AB22" s="3"/>
      <c r="AC22" s="3"/>
      <c r="AD22" s="3"/>
      <c r="AE22" s="3"/>
      <c r="AF22" s="46" t="s">
        <v>1117</v>
      </c>
      <c r="AG22" s="48" t="s">
        <v>1118</v>
      </c>
      <c r="AH22" s="39"/>
      <c r="AI22" s="40"/>
      <c r="AJ22" s="63"/>
    </row>
    <row r="23" spans="1:37" s="45" customFormat="1" ht="76.5" customHeight="1" x14ac:dyDescent="0.25">
      <c r="A23" s="24" t="str">
        <f t="shared" si="0"/>
        <v>Lê Quý Dương 26/07/1979</v>
      </c>
      <c r="B23" s="27">
        <v>17</v>
      </c>
      <c r="C23" s="26">
        <f>VLOOKUP(A23,'[2]tong d1-d2'!$A$7:$C$503,3,0)</f>
        <v>16055209</v>
      </c>
      <c r="D23" s="57" t="s">
        <v>1119</v>
      </c>
      <c r="E23" s="58" t="s">
        <v>91</v>
      </c>
      <c r="F23" s="24" t="str">
        <f t="shared" si="1"/>
        <v>Lê Quý Dương</v>
      </c>
      <c r="G23" s="46" t="s">
        <v>1120</v>
      </c>
      <c r="H23" s="26" t="str">
        <f>VLOOKUP(A23,'[2]tong d1-d2'!$A$7:$G$503,7,0)</f>
        <v>Thanh Hóa</v>
      </c>
      <c r="I23" s="27" t="str">
        <f>VLOOKUP(A23,'[2]tong d1-d2'!$A$7:$E$503,5,0)</f>
        <v>Nam</v>
      </c>
      <c r="J23" s="27" t="str">
        <f>VLOOKUP(A23,'[3]fie nguon'!$C$2:$H$462,6,0)</f>
        <v>Kinh tế quốc tế</v>
      </c>
      <c r="K23" s="27" t="str">
        <f>VLOOKUP(A23,'[3]fie nguon'!$C$2:$J$462,8,0)</f>
        <v>QH-2016-E</v>
      </c>
      <c r="L23" s="27" t="str">
        <f>VLOOKUP(A23,'[3]fie nguon'!$C$2:$I$462,7,0)</f>
        <v>60310106</v>
      </c>
      <c r="M23" s="47" t="s">
        <v>351</v>
      </c>
      <c r="N23" s="3"/>
      <c r="O23" s="27" t="str">
        <f>VLOOKUP(A23,'[3]fie nguon'!$C$2:$L$462,10,0)</f>
        <v>Rủi ro trong hoạt động thanh toán quốc tế tại ngân hàng thương mại cổ phần Sài Gòn Hà Nội</v>
      </c>
      <c r="P23" s="27" t="str">
        <f>VLOOKUP(A23,'[3]fie nguon'!$C$2:$M$462,11,0)</f>
        <v>PGS.TS Hà Văn Hội</v>
      </c>
      <c r="Q23" s="27" t="str">
        <f>VLOOKUP(A23,'[3]fie nguon'!$C$2:$N$462,12,0)</f>
        <v>Trường Đại học Kinh tế - ĐHQGHN</v>
      </c>
      <c r="R23" s="27" t="str">
        <f>VLOOKUP(A23,'[3]fie nguon'!$C$2:$R$462,16,0)</f>
        <v>1142/ĐHKT-QĐ ngày 17/04/2018</v>
      </c>
      <c r="S23" s="8"/>
      <c r="T23" s="8"/>
      <c r="U23" s="9"/>
      <c r="V23" s="3"/>
      <c r="W23" s="47" t="s">
        <v>33</v>
      </c>
      <c r="X23" s="26" t="str">
        <f>VLOOKUP(A23,'[2]tong d1-d2'!$A$7:$J$503,10,0)</f>
        <v>4094/QĐ-ĐHKT ngày 16/12/2016 của Hiệu trưởng Trường ĐHKT</v>
      </c>
      <c r="Y23" s="8"/>
      <c r="Z23" s="3"/>
      <c r="AA23" s="3"/>
      <c r="AB23" s="3"/>
      <c r="AC23" s="3"/>
      <c r="AD23" s="3"/>
      <c r="AE23" s="3"/>
      <c r="AF23" s="46" t="s">
        <v>1121</v>
      </c>
      <c r="AG23" s="48" t="s">
        <v>1122</v>
      </c>
      <c r="AH23" s="39"/>
      <c r="AI23" s="40"/>
      <c r="AJ23" s="64"/>
    </row>
    <row r="24" spans="1:37" ht="89.25" customHeight="1" x14ac:dyDescent="0.25">
      <c r="A24" s="24" t="str">
        <f t="shared" si="0"/>
        <v>Đặng Thị Tập 29/12/1977</v>
      </c>
      <c r="B24" s="27">
        <v>18</v>
      </c>
      <c r="C24" s="26">
        <f>VLOOKUP(A24,'[2]tong d1-d2'!$A$7:$C$503,3,0)</f>
        <v>16055394</v>
      </c>
      <c r="D24" s="6" t="s">
        <v>1124</v>
      </c>
      <c r="E24" s="7" t="s">
        <v>1125</v>
      </c>
      <c r="F24" s="24" t="str">
        <f t="shared" si="1"/>
        <v>Đặng Thị Tập</v>
      </c>
      <c r="G24" s="25" t="s">
        <v>1126</v>
      </c>
      <c r="H24" s="26" t="str">
        <f>VLOOKUP(A24,'[2]tong d1-d2'!$A$7:$G$503,7,0)</f>
        <v>Hà Nội</v>
      </c>
      <c r="I24" s="27" t="str">
        <f>VLOOKUP(A24,'[2]tong d1-d2'!$A$7:$E$503,5,0)</f>
        <v>Nữ</v>
      </c>
      <c r="J24" s="27" t="str">
        <f>VLOOKUP(A24,'[3]fie nguon'!$C$2:$H$462,6,0)</f>
        <v>Quản lý kinh tế</v>
      </c>
      <c r="K24" s="27" t="str">
        <f>VLOOKUP(A24,'[3]fie nguon'!$C$2:$J$462,8,0)</f>
        <v>QH-2016-E</v>
      </c>
      <c r="L24" s="27" t="str">
        <f>VLOOKUP(A24,'[3]fie nguon'!$C$2:$I$462,7,0)</f>
        <v>60340410</v>
      </c>
      <c r="M24" s="3" t="s">
        <v>379</v>
      </c>
      <c r="N24" s="3"/>
      <c r="O24" s="27" t="s">
        <v>1635</v>
      </c>
      <c r="P24" s="27" t="s">
        <v>1636</v>
      </c>
      <c r="Q24" s="27" t="s">
        <v>377</v>
      </c>
      <c r="R24" s="27" t="str">
        <f>VLOOKUP(A24,'[3]fie nguon'!$C$2:$R$462,16,0)</f>
        <v>959/ĐHKT-QĐ ngày 17/04/2018</v>
      </c>
      <c r="S24" s="8"/>
      <c r="T24" s="8"/>
      <c r="U24" s="9"/>
      <c r="V24" s="3"/>
      <c r="W24" s="3" t="s">
        <v>33</v>
      </c>
      <c r="X24" s="26" t="str">
        <f>VLOOKUP(A24,'[2]tong d1-d2'!$A$7:$J$503,10,0)</f>
        <v>4094/QĐ-ĐHKT ngày 16/12/2016 của Hiệu trưởng Trường ĐHKT</v>
      </c>
      <c r="Y24" s="8"/>
      <c r="Z24" s="3"/>
      <c r="AA24" s="3"/>
      <c r="AB24" s="3"/>
      <c r="AC24" s="3"/>
      <c r="AD24" s="3"/>
      <c r="AE24" s="3"/>
      <c r="AF24" s="2" t="s">
        <v>2037</v>
      </c>
      <c r="AG24" s="1" t="s">
        <v>2038</v>
      </c>
      <c r="AH24" s="39"/>
      <c r="AI24" s="40"/>
      <c r="AJ24" s="64"/>
    </row>
    <row r="25" spans="1:37" ht="89.25" customHeight="1" x14ac:dyDescent="0.25">
      <c r="A25" s="24" t="str">
        <f t="shared" si="0"/>
        <v>Nguyễn Thị Sửu 27/03/1985</v>
      </c>
      <c r="B25" s="27">
        <v>19</v>
      </c>
      <c r="C25" s="26">
        <f>VLOOKUP(A25,'[2]tong d1-d2'!$A$7:$C$503,3,0)</f>
        <v>16055391</v>
      </c>
      <c r="D25" s="52" t="s">
        <v>45</v>
      </c>
      <c r="E25" s="53" t="s">
        <v>1128</v>
      </c>
      <c r="F25" s="24" t="str">
        <f t="shared" si="1"/>
        <v>Nguyễn Thị Sửu</v>
      </c>
      <c r="G25" s="72" t="s">
        <v>1129</v>
      </c>
      <c r="H25" s="26" t="str">
        <f>VLOOKUP(A25,'[2]tong d1-d2'!$A$7:$G$503,7,0)</f>
        <v>Hà Nội</v>
      </c>
      <c r="I25" s="27" t="str">
        <f>VLOOKUP(A25,'[2]tong d1-d2'!$A$7:$E$503,5,0)</f>
        <v>Nữ</v>
      </c>
      <c r="J25" s="27" t="str">
        <f>VLOOKUP(A25,'[3]fie nguon'!$C$2:$H$462,6,0)</f>
        <v>Quản lý kinh tế</v>
      </c>
      <c r="K25" s="27" t="str">
        <f>VLOOKUP(A25,'[3]fie nguon'!$C$2:$J$462,8,0)</f>
        <v>QH-2016-E</v>
      </c>
      <c r="L25" s="27" t="str">
        <f>VLOOKUP(A25,'[3]fie nguon'!$C$2:$I$462,7,0)</f>
        <v>60340410</v>
      </c>
      <c r="M25" s="3" t="s">
        <v>379</v>
      </c>
      <c r="N25" s="3"/>
      <c r="O25" s="27" t="str">
        <f>VLOOKUP(A25,'[3]fie nguon'!$C$2:$L$462,10,0)</f>
        <v>Quản lý huy động vốn tại Ngân hàng thương mại cổ phần đầu tư và phát triển Việt Nam chi nhánh Sơn Tây</v>
      </c>
      <c r="P25" s="27" t="str">
        <f>VLOOKUP(A25,'[3]fie nguon'!$C$2:$M$462,11,0)</f>
        <v>PGS.TS Nguyễn Hồng Sơn</v>
      </c>
      <c r="Q25" s="27" t="str">
        <f>VLOOKUP(A25,'[3]fie nguon'!$C$2:$N$462,12,0)</f>
        <v>Đại học Quốc Gia Hà Nội</v>
      </c>
      <c r="R25" s="27" t="str">
        <f>VLOOKUP(A25,'[3]fie nguon'!$C$2:$R$462,16,0)</f>
        <v>957/ĐHKT-QĐ ngày 17/04/2018</v>
      </c>
      <c r="S25" s="8"/>
      <c r="T25" s="8"/>
      <c r="U25" s="9"/>
      <c r="V25" s="3"/>
      <c r="W25" s="3" t="s">
        <v>33</v>
      </c>
      <c r="X25" s="26" t="str">
        <f>VLOOKUP(A25,'[2]tong d1-d2'!$A$7:$J$503,10,0)</f>
        <v>4094/QĐ-ĐHKT ngày 16/12/2016 của Hiệu trưởng Trường ĐHKT</v>
      </c>
      <c r="Y25" s="8"/>
      <c r="Z25" s="3"/>
      <c r="AA25" s="3"/>
      <c r="AB25" s="3"/>
      <c r="AC25" s="3"/>
      <c r="AD25" s="3"/>
      <c r="AE25" s="3"/>
      <c r="AF25" s="2" t="s">
        <v>2062</v>
      </c>
      <c r="AG25" s="1" t="s">
        <v>2063</v>
      </c>
      <c r="AH25" s="39"/>
      <c r="AI25" s="40"/>
      <c r="AJ25" s="64"/>
    </row>
    <row r="26" spans="1:37" ht="103.5" customHeight="1" x14ac:dyDescent="0.25">
      <c r="A26" s="24" t="str">
        <f t="shared" si="0"/>
        <v>Nguyễn Thị Thanh Hường 10/03/1985</v>
      </c>
      <c r="B26" s="27">
        <v>20</v>
      </c>
      <c r="C26" s="26">
        <f>VLOOKUP(A26,'[2]tong d1-d2'!$A$7:$C$503,3,0)</f>
        <v>16055257</v>
      </c>
      <c r="D26" s="6" t="s">
        <v>127</v>
      </c>
      <c r="E26" s="7" t="s">
        <v>124</v>
      </c>
      <c r="F26" s="24" t="str">
        <f t="shared" si="1"/>
        <v>Nguyễn Thị Thanh Hường</v>
      </c>
      <c r="G26" s="2" t="s">
        <v>1131</v>
      </c>
      <c r="H26" s="26" t="str">
        <f>VLOOKUP(A26,'[2]tong d1-d2'!$A$7:$G$503,7,0)</f>
        <v>Hải Dương</v>
      </c>
      <c r="I26" s="27" t="str">
        <f>VLOOKUP(A26,'[2]tong d1-d2'!$A$7:$E$503,5,0)</f>
        <v>Nữ</v>
      </c>
      <c r="J26" s="27" t="str">
        <f>VLOOKUP(A26,'[3]fie nguon'!$C$2:$H$462,6,0)</f>
        <v>Quản trị kinh doanh</v>
      </c>
      <c r="K26" s="27" t="str">
        <f>VLOOKUP(A26,'[3]fie nguon'!$C$2:$J$462,8,0)</f>
        <v>QH-2016-E</v>
      </c>
      <c r="L26" s="27" t="str">
        <f>VLOOKUP(A26,'[3]fie nguon'!$C$2:$I$462,7,0)</f>
        <v>60340102</v>
      </c>
      <c r="M26" s="3" t="s">
        <v>50</v>
      </c>
      <c r="N26" s="3"/>
      <c r="O26" s="27" t="str">
        <f>VLOOKUP(A26,'[3]fie nguon'!$C$2:$L$462,10,0)</f>
        <v>Đánh giá hiệu quả công việc tại Công ty Bất động sản Viettel</v>
      </c>
      <c r="P26" s="27" t="str">
        <f>VLOOKUP(A26,'[3]fie nguon'!$C$2:$M$462,11,0)</f>
        <v>TS. Lưu Thị Minh Ngọc</v>
      </c>
      <c r="Q26" s="27" t="str">
        <f>VLOOKUP(A26,'[3]fie nguon'!$C$2:$N$462,12,0)</f>
        <v>Trường ĐHKT - ĐHQGHN</v>
      </c>
      <c r="R26" s="27" t="str">
        <f>VLOOKUP(A26,'[3]fie nguon'!$C$2:$R$462,16,0)</f>
        <v>1049/ĐHKT-QĐ ngày 17/04/2018</v>
      </c>
      <c r="S26" s="8"/>
      <c r="T26" s="8"/>
      <c r="U26" s="9"/>
      <c r="V26" s="3"/>
      <c r="W26" s="3" t="s">
        <v>33</v>
      </c>
      <c r="X26" s="26" t="str">
        <f>VLOOKUP(A26,'[2]tong d1-d2'!$A$7:$J$503,10,0)</f>
        <v>4094/QĐ-ĐHKT ngày 16/12/2016 của Hiệu trưởng Trường ĐHKT</v>
      </c>
      <c r="Y26" s="8" t="e">
        <v>#N/A</v>
      </c>
      <c r="Z26" s="3"/>
      <c r="AA26" s="3"/>
      <c r="AB26" s="3"/>
      <c r="AC26" s="3"/>
      <c r="AD26" s="3"/>
      <c r="AE26" s="3"/>
      <c r="AF26" s="2" t="s">
        <v>1132</v>
      </c>
      <c r="AG26" s="73" t="s">
        <v>1133</v>
      </c>
      <c r="AH26" s="39"/>
      <c r="AI26" s="40"/>
      <c r="AJ26" s="61"/>
      <c r="AK26" s="67"/>
    </row>
    <row r="27" spans="1:37" ht="93" customHeight="1" x14ac:dyDescent="0.25">
      <c r="A27" s="24" t="str">
        <f t="shared" si="0"/>
        <v>Phùng Phúc Hảo 28/12/1989</v>
      </c>
      <c r="B27" s="27">
        <v>21</v>
      </c>
      <c r="C27" s="26">
        <f>VLOOKUP(A27,'[2]tong d1-d2'!$A$7:$C$503,3,0)</f>
        <v>16055212</v>
      </c>
      <c r="D27" s="6" t="s">
        <v>1134</v>
      </c>
      <c r="E27" s="7" t="s">
        <v>1135</v>
      </c>
      <c r="F27" s="24" t="str">
        <f t="shared" si="1"/>
        <v>Phùng Phúc Hảo</v>
      </c>
      <c r="G27" s="2" t="s">
        <v>1136</v>
      </c>
      <c r="H27" s="26" t="str">
        <f>VLOOKUP(A27,'[2]tong d1-d2'!$A$7:$G$503,7,0)</f>
        <v>Hưng Yên</v>
      </c>
      <c r="I27" s="27" t="str">
        <f>VLOOKUP(A27,'[2]tong d1-d2'!$A$7:$E$503,5,0)</f>
        <v>Nam</v>
      </c>
      <c r="J27" s="27" t="str">
        <f>VLOOKUP(A27,'[3]fie nguon'!$C$2:$H$462,6,0)</f>
        <v>Kinh tế quốc tế</v>
      </c>
      <c r="K27" s="27" t="str">
        <f>VLOOKUP(A27,'[3]fie nguon'!$C$2:$J$462,8,0)</f>
        <v>QH-2016-E</v>
      </c>
      <c r="L27" s="27" t="str">
        <f>VLOOKUP(A27,'[3]fie nguon'!$C$2:$I$462,7,0)</f>
        <v>60310106</v>
      </c>
      <c r="M27" s="3" t="s">
        <v>351</v>
      </c>
      <c r="N27" s="3"/>
      <c r="O27" s="27" t="str">
        <f>VLOOKUP(A27,'[3]fie nguon'!$C$2:$L$462,10,0)</f>
        <v>Nghiên cứu các hàng rào kỹ thuật đối với thương mại quốc tế theo chuẩn mực  WTO</v>
      </c>
      <c r="P27" s="27" t="str">
        <f>VLOOKUP(A27,'[3]fie nguon'!$C$2:$M$462,11,0)</f>
        <v>PGS.TS Nguyễn Xuân Thiên</v>
      </c>
      <c r="Q27" s="27" t="str">
        <f>VLOOKUP(A27,'[3]fie nguon'!$C$2:$N$462,12,0)</f>
        <v>Trường Đại học Kinh tế - ĐHQGHN</v>
      </c>
      <c r="R27" s="27" t="str">
        <f>VLOOKUP(A27,'[3]fie nguon'!$C$2:$R$462,16,0)</f>
        <v>1146/ĐHKT-QĐ ngày 17/04/2018</v>
      </c>
      <c r="S27" s="8"/>
      <c r="T27" s="8"/>
      <c r="U27" s="9"/>
      <c r="V27" s="3"/>
      <c r="W27" s="3" t="s">
        <v>33</v>
      </c>
      <c r="X27" s="26" t="str">
        <f>VLOOKUP(A27,'[2]tong d1-d2'!$A$7:$J$503,10,0)</f>
        <v>4094/QĐ-ĐHKT ngày 16/12/2016 của Hiệu trưởng Trường ĐHKT</v>
      </c>
      <c r="Y27" s="8"/>
      <c r="Z27" s="3"/>
      <c r="AA27" s="3"/>
      <c r="AB27" s="3"/>
      <c r="AC27" s="3"/>
      <c r="AD27" s="3"/>
      <c r="AE27" s="3"/>
      <c r="AF27" s="2" t="s">
        <v>1137</v>
      </c>
      <c r="AG27" s="1" t="s">
        <v>1138</v>
      </c>
      <c r="AH27" s="39"/>
      <c r="AI27" s="40"/>
      <c r="AJ27" s="61"/>
    </row>
    <row r="28" spans="1:37" ht="78" customHeight="1" x14ac:dyDescent="0.25">
      <c r="A28" s="24" t="str">
        <f t="shared" si="0"/>
        <v>Bùi Văn Bách 13/05/1987</v>
      </c>
      <c r="B28" s="27">
        <v>22</v>
      </c>
      <c r="C28" s="26">
        <v>15055215</v>
      </c>
      <c r="D28" s="6" t="s">
        <v>1139</v>
      </c>
      <c r="E28" s="7" t="s">
        <v>1140</v>
      </c>
      <c r="F28" s="24" t="s">
        <v>1142</v>
      </c>
      <c r="G28" s="2" t="s">
        <v>1141</v>
      </c>
      <c r="H28" s="26" t="s">
        <v>35</v>
      </c>
      <c r="I28" s="27" t="s">
        <v>34</v>
      </c>
      <c r="J28" s="27" t="s">
        <v>66</v>
      </c>
      <c r="K28" s="27" t="s">
        <v>55</v>
      </c>
      <c r="L28" s="27">
        <v>60340102</v>
      </c>
      <c r="M28" s="3" t="s">
        <v>50</v>
      </c>
      <c r="N28" s="3"/>
      <c r="O28" s="27" t="s">
        <v>1143</v>
      </c>
      <c r="P28" s="27" t="s">
        <v>741</v>
      </c>
      <c r="Q28" s="27" t="s">
        <v>377</v>
      </c>
      <c r="R28" s="27" t="s">
        <v>1144</v>
      </c>
      <c r="S28" s="8" t="e">
        <v>#N/A</v>
      </c>
      <c r="T28" s="8"/>
      <c r="U28" s="9" t="e">
        <v>#N/A</v>
      </c>
      <c r="V28" s="3" t="e">
        <v>#N/A</v>
      </c>
      <c r="W28" s="3" t="s">
        <v>33</v>
      </c>
      <c r="X28" s="26" t="s">
        <v>60</v>
      </c>
      <c r="Y28" s="8"/>
      <c r="Z28" s="3"/>
      <c r="AA28" s="3"/>
      <c r="AB28" s="3"/>
      <c r="AC28" s="3"/>
      <c r="AD28" s="3"/>
      <c r="AE28" s="3"/>
      <c r="AF28" s="2" t="s">
        <v>1145</v>
      </c>
      <c r="AG28" s="1" t="s">
        <v>1146</v>
      </c>
      <c r="AH28" s="39"/>
      <c r="AI28" s="40"/>
      <c r="AJ28" s="61"/>
    </row>
    <row r="29" spans="1:37" ht="64.5" customHeight="1" x14ac:dyDescent="0.25">
      <c r="A29" s="24" t="str">
        <f t="shared" si="0"/>
        <v>Trần Hồng Linh 21/10/1991</v>
      </c>
      <c r="B29" s="27">
        <v>23</v>
      </c>
      <c r="C29" s="26">
        <f>VLOOKUP(A29,'[2]tong d1-d2'!$A$7:$C$503,3,0)</f>
        <v>16055463</v>
      </c>
      <c r="D29" s="6" t="s">
        <v>1147</v>
      </c>
      <c r="E29" s="7" t="s">
        <v>121</v>
      </c>
      <c r="F29" s="24" t="str">
        <f t="shared" si="1"/>
        <v>Trần Hồng Linh</v>
      </c>
      <c r="G29" s="2" t="s">
        <v>86</v>
      </c>
      <c r="H29" s="26" t="str">
        <f>VLOOKUP(A29,'[2]tong d1-d2'!$A$7:$G$503,7,0)</f>
        <v>Hà Nội</v>
      </c>
      <c r="I29" s="27" t="str">
        <f>VLOOKUP(A29,'[2]tong d1-d2'!$A$7:$E$503,5,0)</f>
        <v>Nữ</v>
      </c>
      <c r="J29" s="27" t="str">
        <f>VLOOKUP(A29,'[3]fie nguon'!$C$2:$H$462,6,0)</f>
        <v>Tài chính - Ngân hàng</v>
      </c>
      <c r="K29" s="27" t="str">
        <f>VLOOKUP(A29,'[3]fie nguon'!$C$2:$J$462,8,0)</f>
        <v>QH-2016-E</v>
      </c>
      <c r="L29" s="27" t="str">
        <f>VLOOKUP(A29,'[3]fie nguon'!$C$2:$I$462,7,0)</f>
        <v>60340201</v>
      </c>
      <c r="M29" s="3" t="s">
        <v>40</v>
      </c>
      <c r="N29" s="3"/>
      <c r="O29" s="27" t="str">
        <f>VLOOKUP(A29,'[3]fie nguon'!$C$2:$L$462,10,0)</f>
        <v>Phát triển dịch vụ thanh toán quốc tế tại ngân hàng TMCP xăng dầu Petrolimex</v>
      </c>
      <c r="P29" s="27" t="str">
        <f>VLOOKUP(A29,'[3]fie nguon'!$C$2:$M$462,11,0)</f>
        <v>PGS.TS. Nguyễn Văn Hiệu</v>
      </c>
      <c r="Q29" s="27" t="str">
        <f>VLOOKUP(A29,'[3]fie nguon'!$C$2:$N$462,12,0)</f>
        <v xml:space="preserve"> Trường ĐH Kinh tế, ĐHQG Hà Nội</v>
      </c>
      <c r="R29" s="27" t="str">
        <f>VLOOKUP(A29,'[3]fie nguon'!$C$2:$R$462,16,0)</f>
        <v>1094/ĐHKT-QĐ ngày 17/04/2018</v>
      </c>
      <c r="S29" s="8"/>
      <c r="T29" s="8"/>
      <c r="U29" s="9"/>
      <c r="V29" s="3"/>
      <c r="W29" s="3" t="s">
        <v>47</v>
      </c>
      <c r="X29" s="26" t="str">
        <f>VLOOKUP(A29,'[2]tong d1-d2'!$A$7:$J$503,10,0)</f>
        <v>4094/QĐ-ĐHKT ngày 16/12/2016 của Hiệu trưởng Trường ĐHKT</v>
      </c>
      <c r="Y29" s="8"/>
      <c r="Z29" s="3"/>
      <c r="AA29" s="3"/>
      <c r="AB29" s="3"/>
      <c r="AC29" s="3"/>
      <c r="AD29" s="3"/>
      <c r="AE29" s="3"/>
      <c r="AF29" s="2" t="s">
        <v>1148</v>
      </c>
      <c r="AG29" s="1" t="s">
        <v>1149</v>
      </c>
      <c r="AH29" s="39"/>
      <c r="AI29" s="40"/>
      <c r="AJ29" s="61"/>
    </row>
    <row r="30" spans="1:37" ht="82.5" customHeight="1" x14ac:dyDescent="0.25">
      <c r="A30" s="24" t="str">
        <f t="shared" si="0"/>
        <v>Nguyễn Ngọc Quỳnh 22/10/1991</v>
      </c>
      <c r="B30" s="27">
        <v>24</v>
      </c>
      <c r="C30" s="26">
        <v>15055565</v>
      </c>
      <c r="D30" s="6" t="s">
        <v>1152</v>
      </c>
      <c r="E30" s="7" t="s">
        <v>170</v>
      </c>
      <c r="F30" s="24" t="s">
        <v>1153</v>
      </c>
      <c r="G30" s="2" t="s">
        <v>1154</v>
      </c>
      <c r="H30" s="26" t="s">
        <v>219</v>
      </c>
      <c r="I30" s="27" t="s">
        <v>39</v>
      </c>
      <c r="J30" s="27" t="s">
        <v>92</v>
      </c>
      <c r="K30" s="27" t="s">
        <v>55</v>
      </c>
      <c r="L30" s="27">
        <v>60340201</v>
      </c>
      <c r="M30" s="3" t="s">
        <v>40</v>
      </c>
      <c r="N30" s="3"/>
      <c r="O30" s="27" t="s">
        <v>1150</v>
      </c>
      <c r="P30" s="27" t="s">
        <v>318</v>
      </c>
      <c r="Q30" s="27" t="s">
        <v>377</v>
      </c>
      <c r="R30" s="27" t="s">
        <v>1151</v>
      </c>
      <c r="S30" s="8"/>
      <c r="T30" s="8"/>
      <c r="U30" s="9"/>
      <c r="V30" s="3"/>
      <c r="W30" s="3"/>
      <c r="X30" s="26" t="s">
        <v>60</v>
      </c>
      <c r="Y30" s="8"/>
      <c r="Z30" s="3"/>
      <c r="AA30" s="3"/>
      <c r="AB30" s="3"/>
      <c r="AC30" s="3"/>
      <c r="AD30" s="3"/>
      <c r="AE30" s="3"/>
      <c r="AF30" s="2"/>
      <c r="AG30" s="1"/>
      <c r="AH30" s="39"/>
      <c r="AI30" s="40"/>
      <c r="AJ30" s="61" t="s">
        <v>2051</v>
      </c>
    </row>
    <row r="31" spans="1:37" ht="82.5" customHeight="1" x14ac:dyDescent="0.25">
      <c r="A31" s="24" t="str">
        <f t="shared" si="0"/>
        <v>Nguyễn Thị Hồng Minh 11/09/1988</v>
      </c>
      <c r="B31" s="27">
        <v>25</v>
      </c>
      <c r="C31" s="26">
        <f>VLOOKUP(A31,'[2]tong d1-d2'!$A$7:$C$503,3,0)</f>
        <v>16055468</v>
      </c>
      <c r="D31" s="6" t="s">
        <v>61</v>
      </c>
      <c r="E31" s="7" t="s">
        <v>100</v>
      </c>
      <c r="F31" s="24" t="str">
        <f t="shared" si="1"/>
        <v>Nguyễn Thị Hồng Minh</v>
      </c>
      <c r="G31" s="2" t="s">
        <v>1156</v>
      </c>
      <c r="H31" s="26" t="str">
        <f>VLOOKUP(A31,'[2]tong d1-d2'!$A$7:$G$503,7,0)</f>
        <v>Cao Bằng</v>
      </c>
      <c r="I31" s="27" t="str">
        <f>VLOOKUP(A31,'[2]tong d1-d2'!$A$7:$E$503,5,0)</f>
        <v>Nữ</v>
      </c>
      <c r="J31" s="27" t="str">
        <f>VLOOKUP(A31,'[3]fie nguon'!$C$2:$H$462,6,0)</f>
        <v>Tài chính - Ngân hàng</v>
      </c>
      <c r="K31" s="27" t="str">
        <f>VLOOKUP(A31,'[3]fie nguon'!$C$2:$J$462,8,0)</f>
        <v>QH-2016-E</v>
      </c>
      <c r="L31" s="27" t="str">
        <f>VLOOKUP(A31,'[3]fie nguon'!$C$2:$I$462,7,0)</f>
        <v>60340201</v>
      </c>
      <c r="M31" s="3" t="s">
        <v>40</v>
      </c>
      <c r="N31" s="3"/>
      <c r="O31" s="27" t="str">
        <f>VLOOKUP(A31,'[3]fie nguon'!$C$2:$L$462,10,0)</f>
        <v>Nâng cao năng lực cạnh tranh của dịch vụ khách hàng cá nhân cao cấp tại ngân hàng TMCP Quân Đội</v>
      </c>
      <c r="P31" s="27" t="str">
        <f>VLOOKUP(A31,'[3]fie nguon'!$C$2:$M$462,11,0)</f>
        <v>TS. Nguyễn Cảnh Hiệp</v>
      </c>
      <c r="Q31" s="27" t="str">
        <f>VLOOKUP(A31,'[3]fie nguon'!$C$2:$N$462,12,0)</f>
        <v>Ngân hàng Phát triển Việt Nam</v>
      </c>
      <c r="R31" s="27" t="str">
        <f>VLOOKUP(A31,'[3]fie nguon'!$C$2:$R$462,16,0)</f>
        <v>1098/ĐHKT-QĐ ngày 17/04/2018</v>
      </c>
      <c r="S31" s="8"/>
      <c r="T31" s="8"/>
      <c r="U31" s="9"/>
      <c r="V31" s="3"/>
      <c r="W31" s="3" t="s">
        <v>47</v>
      </c>
      <c r="X31" s="26" t="str">
        <f>VLOOKUP(A31,'[2]tong d1-d2'!$A$7:$J$503,10,0)</f>
        <v>4094/QĐ-ĐHKT ngày 16/12/2016 của Hiệu trưởng Trường ĐHKT</v>
      </c>
      <c r="Y31" s="8"/>
      <c r="Z31" s="3"/>
      <c r="AA31" s="3"/>
      <c r="AB31" s="3"/>
      <c r="AC31" s="3"/>
      <c r="AD31" s="3"/>
      <c r="AE31" s="3"/>
      <c r="AF31" s="2" t="s">
        <v>1157</v>
      </c>
      <c r="AG31" s="1" t="s">
        <v>1158</v>
      </c>
      <c r="AH31" s="39"/>
      <c r="AI31" s="40"/>
      <c r="AJ31" s="61"/>
    </row>
    <row r="32" spans="1:37" ht="94.5" customHeight="1" x14ac:dyDescent="0.25">
      <c r="A32" s="24" t="str">
        <f t="shared" si="0"/>
        <v>Trịnh Ngọc Dũng 10/02/1993</v>
      </c>
      <c r="B32" s="27">
        <v>26</v>
      </c>
      <c r="C32" s="26">
        <f>VLOOKUP(A32,'[2]tong d1-d2'!$A$7:$C$503,3,0)</f>
        <v>16055436</v>
      </c>
      <c r="D32" s="6" t="s">
        <v>276</v>
      </c>
      <c r="E32" s="7" t="s">
        <v>77</v>
      </c>
      <c r="F32" s="24" t="str">
        <f t="shared" si="1"/>
        <v>Trịnh Ngọc Dũng</v>
      </c>
      <c r="G32" s="2" t="s">
        <v>1159</v>
      </c>
      <c r="H32" s="26" t="str">
        <f>VLOOKUP(A32,'[2]tong d1-d2'!$A$7:$G$503,7,0)</f>
        <v>Hà Tĩnh</v>
      </c>
      <c r="I32" s="27" t="str">
        <f>VLOOKUP(A32,'[2]tong d1-d2'!$A$7:$E$503,5,0)</f>
        <v>Nam</v>
      </c>
      <c r="J32" s="27" t="str">
        <f>VLOOKUP(A32,'[3]fie nguon'!$C$2:$H$462,6,0)</f>
        <v>Tài chính - Ngân hàng</v>
      </c>
      <c r="K32" s="27" t="str">
        <f>VLOOKUP(A32,'[3]fie nguon'!$C$2:$J$462,8,0)</f>
        <v>QH-2016-E</v>
      </c>
      <c r="L32" s="27" t="str">
        <f>VLOOKUP(A32,'[3]fie nguon'!$C$2:$I$462,7,0)</f>
        <v>60340201</v>
      </c>
      <c r="M32" s="3" t="s">
        <v>40</v>
      </c>
      <c r="N32" s="3"/>
      <c r="O32" s="27" t="str">
        <f>VLOOKUP(A32,'[3]fie nguon'!$C$2:$L$462,10,0)</f>
        <v xml:space="preserve">Quản trị rủi ro thanh khoản tại Ngân hàng thương mại cổ phần Bắc Á </v>
      </c>
      <c r="P32" s="27" t="str">
        <f>VLOOKUP(A32,'[3]fie nguon'!$C$2:$M$462,11,0)</f>
        <v>PGS.TS. Lê Trung Thành</v>
      </c>
      <c r="Q32" s="27" t="str">
        <f>VLOOKUP(A32,'[3]fie nguon'!$C$2:$N$462,12,0)</f>
        <v xml:space="preserve"> Trường ĐH Kinh tế, ĐHQG Hà Nội</v>
      </c>
      <c r="R32" s="27" t="str">
        <f>VLOOKUP(A32,'[3]fie nguon'!$C$2:$R$462,16,0)</f>
        <v>1071/ĐHKT-QĐ ngày 17/04/2018</v>
      </c>
      <c r="S32" s="8"/>
      <c r="T32" s="8"/>
      <c r="U32" s="9"/>
      <c r="V32" s="3"/>
      <c r="W32" s="3" t="s">
        <v>47</v>
      </c>
      <c r="X32" s="26" t="str">
        <f>VLOOKUP(A32,'[2]tong d1-d2'!$A$7:$J$503,10,0)</f>
        <v>4094/QĐ-ĐHKT ngày 16/12/2016 của Hiệu trưởng Trường ĐHKT</v>
      </c>
      <c r="Y32" s="8"/>
      <c r="Z32" s="3"/>
      <c r="AA32" s="3"/>
      <c r="AB32" s="3"/>
      <c r="AC32" s="3"/>
      <c r="AD32" s="3"/>
      <c r="AE32" s="3"/>
      <c r="AF32" s="2" t="s">
        <v>1160</v>
      </c>
      <c r="AG32" s="1" t="s">
        <v>1161</v>
      </c>
      <c r="AH32" s="39"/>
      <c r="AI32" s="40"/>
      <c r="AJ32" s="61"/>
    </row>
    <row r="33" spans="1:36" ht="64.5" customHeight="1" x14ac:dyDescent="0.25">
      <c r="A33" s="24" t="str">
        <f t="shared" si="0"/>
        <v>Vũ Ngọc Dũng 16/11/1988</v>
      </c>
      <c r="B33" s="27">
        <v>27</v>
      </c>
      <c r="C33" s="26">
        <f>VLOOKUP(A33,'[2]tong d1-d2'!$A$7:$C$503,3,0)</f>
        <v>16055332</v>
      </c>
      <c r="D33" s="6" t="s">
        <v>117</v>
      </c>
      <c r="E33" s="7" t="s">
        <v>77</v>
      </c>
      <c r="F33" s="24" t="str">
        <f t="shared" si="1"/>
        <v>Vũ Ngọc Dũng</v>
      </c>
      <c r="G33" s="2" t="s">
        <v>118</v>
      </c>
      <c r="H33" s="26" t="str">
        <f>VLOOKUP(A33,'[2]tong d1-d2'!$A$7:$G$503,7,0)</f>
        <v>Hà Nội</v>
      </c>
      <c r="I33" s="27" t="str">
        <f>VLOOKUP(A33,'[2]tong d1-d2'!$A$7:$E$503,5,0)</f>
        <v>Nam</v>
      </c>
      <c r="J33" s="27" t="str">
        <f>VLOOKUP(A33,'[3]fie nguon'!$C$2:$H$462,6,0)</f>
        <v>Quản lý kinh tế</v>
      </c>
      <c r="K33" s="27" t="str">
        <f>VLOOKUP(A33,'[3]fie nguon'!$C$2:$J$462,8,0)</f>
        <v>QH-2016-E</v>
      </c>
      <c r="L33" s="27" t="str">
        <f>VLOOKUP(A33,'[3]fie nguon'!$C$2:$I$462,7,0)</f>
        <v>60340410</v>
      </c>
      <c r="M33" s="3" t="s">
        <v>38</v>
      </c>
      <c r="N33" s="3"/>
      <c r="O33" s="27" t="str">
        <f>VLOOKUP(A33,'[3]fie nguon'!$C$2:$L$462,10,0)</f>
        <v>Quản lý vốn tại Công ty cổ phần thông tin tín hiệu đường sắt Hà Nội</v>
      </c>
      <c r="P33" s="27" t="str">
        <f>VLOOKUP(A33,'[3]fie nguon'!$C$2:$M$462,11,0)</f>
        <v>TS. Nguyễn Thùy Anh</v>
      </c>
      <c r="Q33" s="27" t="str">
        <f>VLOOKUP(A33,'[3]fie nguon'!$C$2:$N$462,12,0)</f>
        <v>Trường ĐHKT, ĐHQGHN</v>
      </c>
      <c r="R33" s="27" t="str">
        <f>VLOOKUP(A33,'[3]fie nguon'!$C$2:$R$462,16,0)</f>
        <v>910/ĐHKT-QĐ ngày 17/04/2018</v>
      </c>
      <c r="S33" s="8"/>
      <c r="T33" s="8"/>
      <c r="U33" s="9"/>
      <c r="V33" s="3"/>
      <c r="W33" s="3" t="s">
        <v>33</v>
      </c>
      <c r="X33" s="26" t="str">
        <f>VLOOKUP(A33,'[2]tong d1-d2'!$A$7:$J$503,10,0)</f>
        <v>4094/QĐ-ĐHKT ngày 16/12/2016 của Hiệu trưởng Trường ĐHKT</v>
      </c>
      <c r="Y33" s="8"/>
      <c r="Z33" s="3"/>
      <c r="AA33" s="3"/>
      <c r="AB33" s="3"/>
      <c r="AC33" s="3"/>
      <c r="AD33" s="3"/>
      <c r="AE33" s="3"/>
      <c r="AF33" s="2" t="s">
        <v>1162</v>
      </c>
      <c r="AG33" s="1" t="s">
        <v>1163</v>
      </c>
      <c r="AH33" s="39"/>
      <c r="AI33" s="40"/>
      <c r="AJ33" s="61"/>
    </row>
    <row r="34" spans="1:36" ht="91.5" customHeight="1" x14ac:dyDescent="0.25">
      <c r="A34" s="24" t="str">
        <f t="shared" si="0"/>
        <v>Đỗ Thu Trang 12/09/1989</v>
      </c>
      <c r="B34" s="27">
        <v>28</v>
      </c>
      <c r="C34" s="26">
        <f>VLOOKUP(A34,'[2]tong d1-d2'!$A$7:$C$503,3,0)</f>
        <v>16055494</v>
      </c>
      <c r="D34" s="6" t="s">
        <v>1164</v>
      </c>
      <c r="E34" s="7" t="s">
        <v>64</v>
      </c>
      <c r="F34" s="24" t="str">
        <f t="shared" si="1"/>
        <v>Đỗ Thu Trang</v>
      </c>
      <c r="G34" s="2" t="s">
        <v>1165</v>
      </c>
      <c r="H34" s="26" t="str">
        <f>VLOOKUP(A34,'[2]tong d1-d2'!$A$7:$G$503,7,0)</f>
        <v>Hòa Bình</v>
      </c>
      <c r="I34" s="27" t="str">
        <f>VLOOKUP(A34,'[2]tong d1-d2'!$A$7:$E$503,5,0)</f>
        <v>Nữ</v>
      </c>
      <c r="J34" s="27" t="str">
        <f>VLOOKUP(A34,'[3]fie nguon'!$C$2:$H$462,6,0)</f>
        <v>Tài chính - Ngân hàng</v>
      </c>
      <c r="K34" s="27" t="str">
        <f>VLOOKUP(A34,'[3]fie nguon'!$C$2:$J$462,8,0)</f>
        <v>QH-2016-E</v>
      </c>
      <c r="L34" s="27" t="str">
        <f>VLOOKUP(A34,'[3]fie nguon'!$C$2:$I$462,7,0)</f>
        <v>60340201</v>
      </c>
      <c r="M34" s="3" t="s">
        <v>40</v>
      </c>
      <c r="N34" s="3"/>
      <c r="O34" s="27" t="str">
        <f>VLOOKUP(A34,'[3]fie nguon'!$C$2:$L$462,10,0)</f>
        <v>Phân tích các yếu tố ảnh hưởng đến hoạt động huy động vốn tại  ngân hàng thương mại cổ phần Quân đội- Chi nhánh Ba Đình</v>
      </c>
      <c r="P34" s="27" t="str">
        <f>VLOOKUP(A34,'[3]fie nguon'!$C$2:$M$462,11,0)</f>
        <v>TS. Nguyễn Thị Hương Liên</v>
      </c>
      <c r="Q34" s="27" t="str">
        <f>VLOOKUP(A34,'[3]fie nguon'!$C$2:$N$462,12,0)</f>
        <v xml:space="preserve"> Trường ĐH Kinh tế, ĐHQG Hà Nội</v>
      </c>
      <c r="R34" s="27" t="str">
        <f>VLOOKUP(A34,'[3]fie nguon'!$C$2:$R$462,16,0)</f>
        <v>1121/ĐHKT-QĐ ngày 17/04/2018</v>
      </c>
      <c r="S34" s="8"/>
      <c r="T34" s="8"/>
      <c r="U34" s="9"/>
      <c r="V34" s="3"/>
      <c r="W34" s="3" t="s">
        <v>1123</v>
      </c>
      <c r="X34" s="26" t="str">
        <f>VLOOKUP(A34,'[2]tong d1-d2'!$A$7:$J$503,10,0)</f>
        <v>4094/QĐ-ĐHKT ngày 16/12/2016 của Hiệu trưởng Trường ĐHKT</v>
      </c>
      <c r="Y34" s="8"/>
      <c r="Z34" s="3"/>
      <c r="AA34" s="3"/>
      <c r="AB34" s="3"/>
      <c r="AC34" s="3"/>
      <c r="AD34" s="3"/>
      <c r="AE34" s="3"/>
      <c r="AF34" s="2" t="s">
        <v>1166</v>
      </c>
      <c r="AG34" s="1" t="s">
        <v>1167</v>
      </c>
      <c r="AH34" s="39"/>
      <c r="AI34" s="40"/>
      <c r="AJ34" s="61" t="s">
        <v>1168</v>
      </c>
    </row>
    <row r="35" spans="1:36" ht="138" customHeight="1" x14ac:dyDescent="0.25">
      <c r="A35" s="24" t="str">
        <f t="shared" si="0"/>
        <v>Trần Vương Tùng 18/08/1991</v>
      </c>
      <c r="B35" s="27">
        <v>29</v>
      </c>
      <c r="C35" s="26">
        <f>VLOOKUP(A35,'[2]tong d1-d2'!$A$7:$C$503,3,0)</f>
        <v>16055500</v>
      </c>
      <c r="D35" s="6" t="s">
        <v>1169</v>
      </c>
      <c r="E35" s="7" t="s">
        <v>99</v>
      </c>
      <c r="F35" s="24" t="str">
        <f t="shared" si="1"/>
        <v>Trần Vương Tùng</v>
      </c>
      <c r="G35" s="2" t="s">
        <v>1170</v>
      </c>
      <c r="H35" s="26" t="str">
        <f>VLOOKUP(A35,'[2]tong d1-d2'!$A$7:$G$503,7,0)</f>
        <v>Hà Nội</v>
      </c>
      <c r="I35" s="27" t="str">
        <f>VLOOKUP(A35,'[2]tong d1-d2'!$A$7:$E$503,5,0)</f>
        <v>Nam</v>
      </c>
      <c r="J35" s="27" t="str">
        <f>VLOOKUP(A35,'[3]fie nguon'!$C$2:$H$462,6,0)</f>
        <v>Tài chính - Ngân hàng</v>
      </c>
      <c r="K35" s="27" t="str">
        <f>VLOOKUP(A35,'[3]fie nguon'!$C$2:$J$462,8,0)</f>
        <v>QH-2016-E</v>
      </c>
      <c r="L35" s="27" t="str">
        <f>VLOOKUP(A35,'[3]fie nguon'!$C$2:$I$462,7,0)</f>
        <v>60340201</v>
      </c>
      <c r="M35" s="3" t="s">
        <v>40</v>
      </c>
      <c r="N35" s="3"/>
      <c r="O35" s="27" t="str">
        <f>VLOOKUP(A35,'[3]fie nguon'!$C$2:$L$462,10,0)</f>
        <v>Ứng dụng marketing hỗn hợp trong phát hành và thanh toán qua thẻ tại Ngân hàng Thương mại cổ phần Đầu tư và Phát triển Việt Nam Chi nhánh Sở giao dịch 3</v>
      </c>
      <c r="P35" s="27" t="str">
        <f>VLOOKUP(A35,'[3]fie nguon'!$C$2:$M$462,11,0)</f>
        <v>PGS.TS. Trần Thị Thái Hà</v>
      </c>
      <c r="Q35" s="27" t="str">
        <f>VLOOKUP(A35,'[3]fie nguon'!$C$2:$N$462,12,0)</f>
        <v>Nguyên cán bộ Trường ĐH Kinh tế, ĐHQGHN</v>
      </c>
      <c r="R35" s="27" t="str">
        <f>VLOOKUP(A35,'[3]fie nguon'!$C$2:$R$462,16,0)</f>
        <v>1127/ĐHKT-QĐ ngày 17/04/2018</v>
      </c>
      <c r="S35" s="8"/>
      <c r="T35" s="8"/>
      <c r="U35" s="9"/>
      <c r="V35" s="3"/>
      <c r="W35" s="3" t="s">
        <v>47</v>
      </c>
      <c r="X35" s="26" t="str">
        <f>VLOOKUP(A35,'[2]tong d1-d2'!$A$7:$J$503,10,0)</f>
        <v>4094/QĐ-ĐHKT ngày 16/12/2016 của Hiệu trưởng Trường ĐHKT</v>
      </c>
      <c r="Y35" s="8"/>
      <c r="Z35" s="3"/>
      <c r="AA35" s="3"/>
      <c r="AB35" s="3"/>
      <c r="AC35" s="3"/>
      <c r="AD35" s="3"/>
      <c r="AE35" s="3"/>
      <c r="AF35" s="2" t="s">
        <v>1171</v>
      </c>
      <c r="AG35" s="1" t="s">
        <v>1172</v>
      </c>
      <c r="AH35" s="39"/>
      <c r="AI35" s="40"/>
      <c r="AJ35" s="61"/>
    </row>
    <row r="36" spans="1:36" ht="81" customHeight="1" x14ac:dyDescent="0.25">
      <c r="A36" s="24" t="str">
        <f t="shared" si="0"/>
        <v>Vũ Việt Anh 24/07/1992</v>
      </c>
      <c r="B36" s="27">
        <v>30</v>
      </c>
      <c r="C36" s="26">
        <f>VLOOKUP(A36,'[2]tong d1-d2'!$A$7:$C$503,3,0)</f>
        <v>16055204</v>
      </c>
      <c r="D36" s="6" t="s">
        <v>1173</v>
      </c>
      <c r="E36" s="7" t="s">
        <v>70</v>
      </c>
      <c r="F36" s="24" t="str">
        <f t="shared" si="1"/>
        <v>Vũ Việt Anh</v>
      </c>
      <c r="G36" s="2" t="s">
        <v>1174</v>
      </c>
      <c r="H36" s="26" t="str">
        <f>VLOOKUP(A36,'[2]tong d1-d2'!$A$7:$G$503,7,0)</f>
        <v>Quảng Ninh</v>
      </c>
      <c r="I36" s="27" t="str">
        <f>VLOOKUP(A36,'[2]tong d1-d2'!$A$7:$E$503,5,0)</f>
        <v>Nam</v>
      </c>
      <c r="J36" s="27" t="str">
        <f>VLOOKUP(A36,'[3]fie nguon'!$C$2:$H$462,6,0)</f>
        <v>Kinh tế quốc tế</v>
      </c>
      <c r="K36" s="27" t="str">
        <f>VLOOKUP(A36,'[3]fie nguon'!$C$2:$J$462,8,0)</f>
        <v>QH-2016-E</v>
      </c>
      <c r="L36" s="27" t="str">
        <f>VLOOKUP(A36,'[3]fie nguon'!$C$2:$I$462,7,0)</f>
        <v>60310106</v>
      </c>
      <c r="M36" s="3" t="s">
        <v>351</v>
      </c>
      <c r="N36" s="3"/>
      <c r="O36" s="27" t="str">
        <f>VLOOKUP(A36,'[3]fie nguon'!$C$2:$L$462,10,0)</f>
        <v>Đầu tư trực tiếp của Việt Nam tại Campuchia sau khi  cộng đồng kinh tế ASEAN được thành lập</v>
      </c>
      <c r="P36" s="27" t="str">
        <f>VLOOKUP(A36,'[3]fie nguon'!$C$2:$M$462,11,0)</f>
        <v>PGS.TS Nguyễn Xuân Thiên</v>
      </c>
      <c r="Q36" s="27" t="str">
        <f>VLOOKUP(A36,'[3]fie nguon'!$C$2:$N$462,12,0)</f>
        <v>Trường Đại học Kinh tế - ĐHQGHN</v>
      </c>
      <c r="R36" s="27" t="str">
        <f>VLOOKUP(A36,'[3]fie nguon'!$C$2:$R$462,16,0)</f>
        <v>1138/ĐHKT-QĐ ngày 17/04/2018</v>
      </c>
      <c r="S36" s="8"/>
      <c r="T36" s="8"/>
      <c r="U36" s="9"/>
      <c r="V36" s="3"/>
      <c r="W36" s="3" t="s">
        <v>33</v>
      </c>
      <c r="X36" s="26" t="str">
        <f>VLOOKUP(A36,'[2]tong d1-d2'!$A$7:$J$503,10,0)</f>
        <v>4094/QĐ-ĐHKT ngày 16/12/2016 của Hiệu trưởng Trường ĐHKT</v>
      </c>
      <c r="Y36" s="8"/>
      <c r="Z36" s="3"/>
      <c r="AA36" s="3"/>
      <c r="AB36" s="3"/>
      <c r="AC36" s="3"/>
      <c r="AD36" s="3"/>
      <c r="AE36" s="3"/>
      <c r="AF36" s="2" t="s">
        <v>1175</v>
      </c>
      <c r="AG36" s="1" t="s">
        <v>1176</v>
      </c>
      <c r="AH36" s="39"/>
      <c r="AI36" s="40"/>
      <c r="AJ36" s="61"/>
    </row>
    <row r="37" spans="1:36" ht="74.25" customHeight="1" x14ac:dyDescent="0.25">
      <c r="A37" s="24" t="str">
        <f t="shared" si="0"/>
        <v>Nguyễn Việt Quân 31/10/1976</v>
      </c>
      <c r="B37" s="27">
        <v>31</v>
      </c>
      <c r="C37" s="26">
        <f>VLOOKUP(A37,'[2]tong d1-d2'!$A$7:$C$503,3,0)</f>
        <v>16055277</v>
      </c>
      <c r="D37" s="6" t="s">
        <v>148</v>
      </c>
      <c r="E37" s="7" t="s">
        <v>178</v>
      </c>
      <c r="F37" s="24" t="str">
        <f t="shared" si="1"/>
        <v>Nguyễn Việt Quân</v>
      </c>
      <c r="G37" s="2" t="s">
        <v>1177</v>
      </c>
      <c r="H37" s="26" t="str">
        <f>VLOOKUP(A37,'[2]tong d1-d2'!$A$7:$G$503,7,0)</f>
        <v>Hà Nội</v>
      </c>
      <c r="I37" s="27" t="str">
        <f>VLOOKUP(A37,'[2]tong d1-d2'!$A$7:$E$503,5,0)</f>
        <v>Nam</v>
      </c>
      <c r="J37" s="27" t="str">
        <f>VLOOKUP(A37,'[3]fie nguon'!$C$2:$H$462,6,0)</f>
        <v>Quản trị kinh doanh</v>
      </c>
      <c r="K37" s="27" t="str">
        <f>VLOOKUP(A37,'[3]fie nguon'!$C$2:$J$462,8,0)</f>
        <v>QH-2016-E</v>
      </c>
      <c r="L37" s="27" t="str">
        <f>VLOOKUP(A37,'[3]fie nguon'!$C$2:$I$462,7,0)</f>
        <v>60340102</v>
      </c>
      <c r="M37" s="3" t="s">
        <v>50</v>
      </c>
      <c r="N37" s="3"/>
      <c r="O37" s="27" t="str">
        <f>VLOOKUP(A37,'[3]fie nguon'!$C$2:$L$462,10,0)</f>
        <v>Quản trị nguồn nhân lực của Công ty TNHH Kiểm toán và tư vấn RSM Việt Nam chi nhánh Hà Nội</v>
      </c>
      <c r="P37" s="27" t="str">
        <f>VLOOKUP(A37,'[3]fie nguon'!$C$2:$M$462,11,0)</f>
        <v>PGS.TS. Đỗ Minh Cương</v>
      </c>
      <c r="Q37" s="27" t="str">
        <f>VLOOKUP(A37,'[3]fie nguon'!$C$2:$N$462,12,0)</f>
        <v>Trường ĐHKT - ĐHQGHN</v>
      </c>
      <c r="R37" s="27" t="str">
        <f>VLOOKUP(A37,'[3]fie nguon'!$C$2:$R$462,16,0)</f>
        <v>995/ĐHKT-QĐ ngày 17/04/2018</v>
      </c>
      <c r="S37" s="8"/>
      <c r="T37" s="8"/>
      <c r="U37" s="9"/>
      <c r="V37" s="3"/>
      <c r="W37" s="3" t="s">
        <v>33</v>
      </c>
      <c r="X37" s="26" t="str">
        <f>VLOOKUP(A37,'[2]tong d1-d2'!$A$7:$J$503,10,0)</f>
        <v>4094/QĐ-ĐHKT ngày 16/12/2016 của Hiệu trưởng Trường ĐHKT</v>
      </c>
      <c r="Y37" s="8"/>
      <c r="Z37" s="3"/>
      <c r="AA37" s="3"/>
      <c r="AB37" s="3"/>
      <c r="AC37" s="3"/>
      <c r="AD37" s="3"/>
      <c r="AE37" s="3"/>
      <c r="AF37" s="2" t="s">
        <v>1178</v>
      </c>
      <c r="AG37" s="1" t="s">
        <v>1179</v>
      </c>
      <c r="AH37" s="39"/>
      <c r="AI37" s="40"/>
      <c r="AJ37" s="61"/>
    </row>
    <row r="38" spans="1:36" ht="87.75" customHeight="1" x14ac:dyDescent="0.25">
      <c r="A38" s="24" t="str">
        <f t="shared" si="0"/>
        <v>Nguyễn Thắng Vượng 20/08/1982</v>
      </c>
      <c r="B38" s="27">
        <v>32</v>
      </c>
      <c r="C38" s="26">
        <f>VLOOKUP(A38,'[2]tong d1-d2'!$A$7:$C$503,3,0)</f>
        <v>16055225</v>
      </c>
      <c r="D38" s="6" t="s">
        <v>1180</v>
      </c>
      <c r="E38" s="7" t="s">
        <v>1181</v>
      </c>
      <c r="F38" s="24" t="str">
        <f t="shared" si="1"/>
        <v>Nguyễn Thắng Vượng</v>
      </c>
      <c r="G38" s="2" t="s">
        <v>175</v>
      </c>
      <c r="H38" s="26" t="str">
        <f>VLOOKUP(A38,'[2]tong d1-d2'!$A$7:$G$503,7,0)</f>
        <v>Hà Nội</v>
      </c>
      <c r="I38" s="27" t="str">
        <f>VLOOKUP(A38,'[2]tong d1-d2'!$A$7:$E$503,5,0)</f>
        <v>Nam</v>
      </c>
      <c r="J38" s="27" t="str">
        <f>VLOOKUP(A38,'[3]fie nguon'!$C$2:$H$462,6,0)</f>
        <v>Kinh tế quốc tế</v>
      </c>
      <c r="K38" s="27" t="str">
        <f>VLOOKUP(A38,'[3]fie nguon'!$C$2:$J$462,8,0)</f>
        <v>QH-2016-E</v>
      </c>
      <c r="L38" s="27" t="str">
        <f>VLOOKUP(A38,'[3]fie nguon'!$C$2:$I$462,7,0)</f>
        <v>60310106</v>
      </c>
      <c r="M38" s="3" t="s">
        <v>351</v>
      </c>
      <c r="N38" s="3"/>
      <c r="O38" s="27" t="str">
        <f>VLOOKUP(A38,'[3]fie nguon'!$C$2:$L$462,10,0)</f>
        <v>Các quy định đối với mặt hàng rau quả nhập khẩu vào thị trường Hoa Kỳ và cơ hội cho Việt Nam</v>
      </c>
      <c r="P38" s="27" t="str">
        <f>VLOOKUP(A38,'[3]fie nguon'!$C$2:$M$462,11,0)</f>
        <v>TS Nguyễn Tiến Dũng</v>
      </c>
      <c r="Q38" s="27" t="str">
        <f>VLOOKUP(A38,'[3]fie nguon'!$C$2:$N$462,12,0)</f>
        <v>Trường Đại học Kinh tế - ĐHQGHN</v>
      </c>
      <c r="R38" s="27" t="str">
        <f>VLOOKUP(A38,'[3]fie nguon'!$C$2:$R$462,16,0)</f>
        <v>1155/ĐHKT-QĐ ngày 17/04/2018</v>
      </c>
      <c r="S38" s="8"/>
      <c r="T38" s="8"/>
      <c r="U38" s="9"/>
      <c r="V38" s="3"/>
      <c r="W38" s="3" t="s">
        <v>33</v>
      </c>
      <c r="X38" s="26" t="str">
        <f>VLOOKUP(A38,'[2]tong d1-d2'!$A$7:$J$503,10,0)</f>
        <v>4094/QĐ-ĐHKT ngày 16/12/2016 của Hiệu trưởng Trường ĐHKT</v>
      </c>
      <c r="Y38" s="8"/>
      <c r="Z38" s="3"/>
      <c r="AA38" s="3"/>
      <c r="AB38" s="3"/>
      <c r="AC38" s="3"/>
      <c r="AD38" s="3"/>
      <c r="AE38" s="3"/>
      <c r="AF38" s="2" t="s">
        <v>1182</v>
      </c>
      <c r="AG38" s="1" t="s">
        <v>1183</v>
      </c>
      <c r="AH38" s="39"/>
      <c r="AI38" s="40"/>
      <c r="AJ38" s="61"/>
    </row>
    <row r="39" spans="1:36" ht="78" customHeight="1" x14ac:dyDescent="0.25">
      <c r="A39" s="24" t="str">
        <f t="shared" si="0"/>
        <v>Phạm Thị Ngọc Minh 12/05/1990</v>
      </c>
      <c r="B39" s="27">
        <v>33</v>
      </c>
      <c r="C39" s="26">
        <f>VLOOKUP(A39,'[2]tong d1-d2'!$A$7:$C$503,3,0)</f>
        <v>16055215</v>
      </c>
      <c r="D39" s="6" t="s">
        <v>191</v>
      </c>
      <c r="E39" s="7" t="s">
        <v>100</v>
      </c>
      <c r="F39" s="24" t="str">
        <f t="shared" si="1"/>
        <v>Phạm Thị Ngọc Minh</v>
      </c>
      <c r="G39" s="2" t="s">
        <v>1184</v>
      </c>
      <c r="H39" s="26" t="str">
        <f>VLOOKUP(A39,'[2]tong d1-d2'!$A$7:$G$503,7,0)</f>
        <v>Nghệ An</v>
      </c>
      <c r="I39" s="27" t="str">
        <f>VLOOKUP(A39,'[2]tong d1-d2'!$A$7:$E$503,5,0)</f>
        <v>Nữ</v>
      </c>
      <c r="J39" s="27" t="str">
        <f>VLOOKUP(A39,'[3]fie nguon'!$C$2:$H$462,6,0)</f>
        <v>Kinh tế quốc tế</v>
      </c>
      <c r="K39" s="27" t="str">
        <f>VLOOKUP(A39,'[3]fie nguon'!$C$2:$J$462,8,0)</f>
        <v>QH-2016-E</v>
      </c>
      <c r="L39" s="27" t="str">
        <f>VLOOKUP(A39,'[3]fie nguon'!$C$2:$I$462,7,0)</f>
        <v>60310106</v>
      </c>
      <c r="M39" s="3" t="s">
        <v>351</v>
      </c>
      <c r="N39" s="3"/>
      <c r="O39" s="27" t="str">
        <f>VLOOKUP(A39,'[3]fie nguon'!$C$2:$L$462,10,0)</f>
        <v>Hiệp định thuận lợi hóa thương mại TFA-WTO và những vấn đề đặt ra đối với ngành hải quan Việt Nam</v>
      </c>
      <c r="P39" s="27" t="str">
        <f>VLOOKUP(A39,'[3]fie nguon'!$C$2:$M$462,11,0)</f>
        <v>TS Nguyễn Tiến Dũng</v>
      </c>
      <c r="Q39" s="27" t="str">
        <f>VLOOKUP(A39,'[3]fie nguon'!$C$2:$N$462,12,0)</f>
        <v>Trường Đại học Kinh tế - ĐHQGHN</v>
      </c>
      <c r="R39" s="27" t="str">
        <f>VLOOKUP(A39,'[3]fie nguon'!$C$2:$R$462,16,0)</f>
        <v>1149/ĐHKT-QĐ ngày 17/04/2018</v>
      </c>
      <c r="S39" s="8"/>
      <c r="T39" s="8"/>
      <c r="U39" s="9"/>
      <c r="V39" s="3"/>
      <c r="W39" s="3" t="s">
        <v>33</v>
      </c>
      <c r="X39" s="26" t="str">
        <f>VLOOKUP(A39,'[2]tong d1-d2'!$A$7:$J$503,10,0)</f>
        <v>4094/QĐ-ĐHKT ngày 16/12/2016 của Hiệu trưởng Trường ĐHKT</v>
      </c>
      <c r="Y39" s="8"/>
      <c r="Z39" s="3"/>
      <c r="AA39" s="3"/>
      <c r="AB39" s="3"/>
      <c r="AC39" s="3"/>
      <c r="AD39" s="3"/>
      <c r="AE39" s="3"/>
      <c r="AF39" s="2" t="s">
        <v>1185</v>
      </c>
      <c r="AG39" s="1" t="s">
        <v>1186</v>
      </c>
      <c r="AH39" s="39"/>
      <c r="AI39" s="40"/>
      <c r="AJ39" s="61"/>
    </row>
    <row r="40" spans="1:36" ht="63" customHeight="1" x14ac:dyDescent="0.25">
      <c r="A40" s="24" t="str">
        <f t="shared" si="0"/>
        <v>Vũ Cao Cường 15/12/1979</v>
      </c>
      <c r="B40" s="27">
        <v>34</v>
      </c>
      <c r="C40" s="26">
        <f>VLOOKUP(A40,'[2]tong d1-d2'!$A$7:$C$503,3,0)</f>
        <v>16055328</v>
      </c>
      <c r="D40" s="6" t="s">
        <v>1187</v>
      </c>
      <c r="E40" s="7" t="s">
        <v>140</v>
      </c>
      <c r="F40" s="24" t="str">
        <f t="shared" si="1"/>
        <v>Vũ Cao Cường</v>
      </c>
      <c r="G40" s="2" t="s">
        <v>1188</v>
      </c>
      <c r="H40" s="26" t="str">
        <f>VLOOKUP(A40,'[2]tong d1-d2'!$A$7:$G$503,7,0)</f>
        <v>Nam Định</v>
      </c>
      <c r="I40" s="27" t="str">
        <f>VLOOKUP(A40,'[2]tong d1-d2'!$A$7:$E$503,5,0)</f>
        <v>Nam</v>
      </c>
      <c r="J40" s="27" t="str">
        <f>VLOOKUP(A40,'[3]fie nguon'!$C$2:$H$462,6,0)</f>
        <v>Quản lý kinh tế</v>
      </c>
      <c r="K40" s="27" t="str">
        <f>VLOOKUP(A40,'[3]fie nguon'!$C$2:$J$462,8,0)</f>
        <v>QH-2016-E</v>
      </c>
      <c r="L40" s="27" t="str">
        <f>VLOOKUP(A40,'[3]fie nguon'!$C$2:$I$462,7,0)</f>
        <v>60340410</v>
      </c>
      <c r="M40" s="3" t="s">
        <v>379</v>
      </c>
      <c r="N40" s="3"/>
      <c r="O40" s="27" t="str">
        <f>VLOOKUP(A40,'[3]fie nguon'!$C$2:$L$462,10,0)</f>
        <v>Quản lý dự án đầu tư xây dựng tại Ban quản lý dự án nhà máy thủy điện Sơn La</v>
      </c>
      <c r="P40" s="27" t="str">
        <f>VLOOKUP(A40,'[3]fie nguon'!$C$2:$M$462,11,0)</f>
        <v>TS. Trần Đức Vui</v>
      </c>
      <c r="Q40" s="27" t="str">
        <f>VLOOKUP(A40,'[3]fie nguon'!$C$2:$N$462,12,0)</f>
        <v>Trường ĐHKT, ĐHQGHN</v>
      </c>
      <c r="R40" s="27" t="str">
        <f>VLOOKUP(A40,'[3]fie nguon'!$C$2:$R$462,16,0)</f>
        <v>906/ĐHKT-QĐ ngày 17/04/2018</v>
      </c>
      <c r="S40" s="8"/>
      <c r="T40" s="8"/>
      <c r="U40" s="9"/>
      <c r="V40" s="3"/>
      <c r="W40" s="3" t="s">
        <v>33</v>
      </c>
      <c r="X40" s="26" t="str">
        <f>VLOOKUP(A40,'[2]tong d1-d2'!$A$7:$J$503,10,0)</f>
        <v>4094/QĐ-ĐHKT ngày 16/12/2016 của Hiệu trưởng Trường ĐHKT</v>
      </c>
      <c r="Y40" s="8"/>
      <c r="Z40" s="3"/>
      <c r="AA40" s="3"/>
      <c r="AB40" s="3"/>
      <c r="AC40" s="3"/>
      <c r="AD40" s="3"/>
      <c r="AE40" s="3"/>
      <c r="AF40" s="2" t="s">
        <v>1189</v>
      </c>
      <c r="AG40" s="1" t="s">
        <v>1190</v>
      </c>
      <c r="AH40" s="39"/>
      <c r="AI40" s="40"/>
      <c r="AJ40" s="61"/>
    </row>
    <row r="41" spans="1:36" s="14" customFormat="1" ht="71.25" customHeight="1" x14ac:dyDescent="0.25">
      <c r="A41" s="24" t="str">
        <f t="shared" si="0"/>
        <v>Bùi Thanh Thủy 26/06/1990</v>
      </c>
      <c r="B41" s="27">
        <v>35</v>
      </c>
      <c r="C41" s="26">
        <f>VLOOKUP(A41,'[2]tong d1-d2'!$A$7:$C$503,3,0)</f>
        <v>16055191</v>
      </c>
      <c r="D41" s="15" t="s">
        <v>532</v>
      </c>
      <c r="E41" s="16" t="s">
        <v>79</v>
      </c>
      <c r="F41" s="24" t="str">
        <f t="shared" si="1"/>
        <v>Bùi Thanh Thủy</v>
      </c>
      <c r="G41" s="11" t="s">
        <v>1191</v>
      </c>
      <c r="H41" s="26" t="str">
        <f>VLOOKUP(A41,'[2]tong d1-d2'!$A$7:$G$503,7,0)</f>
        <v>Hà Nội</v>
      </c>
      <c r="I41" s="27" t="str">
        <f>VLOOKUP(A41,'[2]tong d1-d2'!$A$7:$E$503,5,0)</f>
        <v>Nữ</v>
      </c>
      <c r="J41" s="27" t="str">
        <f>VLOOKUP(A41,'[3]fie nguon'!$C$2:$H$462,6,0)</f>
        <v>Tài chính - Ngân hàng</v>
      </c>
      <c r="K41" s="27" t="str">
        <f>VLOOKUP(A41,'[3]fie nguon'!$C$2:$J$462,8,0)</f>
        <v>QH-2016-E.CH</v>
      </c>
      <c r="L41" s="27" t="str">
        <f>VLOOKUP(A41,'[3]fie nguon'!$C$2:$I$462,7,0)</f>
        <v>60340201</v>
      </c>
      <c r="M41" s="10" t="s">
        <v>40</v>
      </c>
      <c r="N41" s="10"/>
      <c r="O41" s="27" t="str">
        <f>VLOOKUP(A41,'[3]fie nguon'!$C$2:$L$462,10,0)</f>
        <v>Phân tích tình hình tài chính công ty cổ phần xây lắp điện I giai đoạn 2013-2016</v>
      </c>
      <c r="P41" s="27" t="str">
        <f>VLOOKUP(A41,'[3]fie nguon'!$C$2:$M$462,11,0)</f>
        <v>PGS.TS. Trần Thị Thái Hà</v>
      </c>
      <c r="Q41" s="27" t="str">
        <f>VLOOKUP(A41,'[3]fie nguon'!$C$2:$N$462,12,0)</f>
        <v>Nguyên cán bộ Trường ĐH Kinh tế, ĐHQG Hà Nội</v>
      </c>
      <c r="R41" s="27" t="str">
        <f>VLOOKUP(A41,'[3]fie nguon'!$C$2:$R$462,16,0)</f>
        <v>3103/ĐHKT-QĐ ngày 8/11/2017</v>
      </c>
      <c r="S41" s="12"/>
      <c r="T41" s="12"/>
      <c r="U41" s="13"/>
      <c r="V41" s="10"/>
      <c r="W41" s="10" t="s">
        <v>33</v>
      </c>
      <c r="X41" s="26" t="str">
        <f>VLOOKUP(A41,'[2]tong d1-d2'!$A$7:$J$503,10,0)</f>
        <v>2350/QĐ-ĐHKT ngày 25/8/2016 của Hiệu trưởng Trường ĐHKT</v>
      </c>
      <c r="Y41" s="12"/>
      <c r="Z41" s="10"/>
      <c r="AA41" s="10"/>
      <c r="AB41" s="10"/>
      <c r="AC41" s="10"/>
      <c r="AD41" s="10"/>
      <c r="AE41" s="10"/>
      <c r="AF41" s="11" t="s">
        <v>1192</v>
      </c>
      <c r="AG41" s="23" t="s">
        <v>1193</v>
      </c>
      <c r="AH41" s="60"/>
      <c r="AI41" s="42"/>
      <c r="AJ41" s="62">
        <f>5550+525</f>
        <v>6075</v>
      </c>
    </row>
    <row r="42" spans="1:36" ht="83.25" customHeight="1" x14ac:dyDescent="0.25">
      <c r="A42" s="24" t="str">
        <f t="shared" si="0"/>
        <v>Hoàng Thị Hoàng Anh 01/11/1990</v>
      </c>
      <c r="B42" s="27">
        <v>36</v>
      </c>
      <c r="C42" s="26">
        <f>VLOOKUP(A42,'[2]tong d1-d2'!$A$7:$C$503,3,0)</f>
        <v>16055431</v>
      </c>
      <c r="D42" s="6" t="s">
        <v>1194</v>
      </c>
      <c r="E42" s="7" t="s">
        <v>70</v>
      </c>
      <c r="F42" s="24" t="str">
        <f t="shared" si="1"/>
        <v>Hoàng Thị Hoàng Anh</v>
      </c>
      <c r="G42" s="2" t="s">
        <v>1195</v>
      </c>
      <c r="H42" s="26" t="str">
        <f>VLOOKUP(A42,'[2]tong d1-d2'!$A$7:$G$503,7,0)</f>
        <v>Bắc Giang</v>
      </c>
      <c r="I42" s="27" t="str">
        <f>VLOOKUP(A42,'[2]tong d1-d2'!$A$7:$E$503,5,0)</f>
        <v>Nữ</v>
      </c>
      <c r="J42" s="27" t="str">
        <f>VLOOKUP(A42,'[3]fie nguon'!$C$2:$H$462,6,0)</f>
        <v>Tài chính - Ngân hàng</v>
      </c>
      <c r="K42" s="27" t="str">
        <f>VLOOKUP(A42,'[3]fie nguon'!$C$2:$J$462,8,0)</f>
        <v>QH-2016-E</v>
      </c>
      <c r="L42" s="27" t="str">
        <f>VLOOKUP(A42,'[3]fie nguon'!$C$2:$I$462,7,0)</f>
        <v>60340201</v>
      </c>
      <c r="M42" s="3" t="s">
        <v>40</v>
      </c>
      <c r="N42" s="3"/>
      <c r="O42" s="27" t="str">
        <f>VLOOKUP(A42,'[3]fie nguon'!$C$2:$L$462,10,0)</f>
        <v>Kiểm soát nội bộ hoạt động tín dụng tại Ngân hàng TMCP Sài Gòn-Hà Nội, Chi nhánh Hàng Trống</v>
      </c>
      <c r="P42" s="27" t="str">
        <f>VLOOKUP(A42,'[3]fie nguon'!$C$2:$M$462,11,0)</f>
        <v>TS. Nguyễn Thị Hương Liên</v>
      </c>
      <c r="Q42" s="27" t="str">
        <f>VLOOKUP(A42,'[3]fie nguon'!$C$2:$N$462,12,0)</f>
        <v xml:space="preserve"> Trường ĐH Kinh tế, ĐHQG Hà Nội</v>
      </c>
      <c r="R42" s="27" t="str">
        <f>VLOOKUP(A42,'[3]fie nguon'!$C$2:$R$462,16,0)</f>
        <v>1066/ĐHKT-QĐ ngày 17/04/2018</v>
      </c>
      <c r="S42" s="8"/>
      <c r="T42" s="8"/>
      <c r="U42" s="9"/>
      <c r="V42" s="3"/>
      <c r="W42" s="3" t="s">
        <v>33</v>
      </c>
      <c r="X42" s="26" t="str">
        <f>VLOOKUP(A42,'[2]tong d1-d2'!$A$7:$J$503,10,0)</f>
        <v>4094/QĐ-ĐHKT ngày 16/12/2016 của Hiệu trưởng Trường ĐHKT</v>
      </c>
      <c r="Y42" s="8"/>
      <c r="Z42" s="3"/>
      <c r="AA42" s="3"/>
      <c r="AB42" s="3"/>
      <c r="AC42" s="3"/>
      <c r="AD42" s="3"/>
      <c r="AE42" s="3"/>
      <c r="AF42" s="2" t="s">
        <v>1196</v>
      </c>
      <c r="AG42" s="1" t="s">
        <v>1197</v>
      </c>
      <c r="AH42" s="39"/>
      <c r="AI42" s="40"/>
      <c r="AJ42" s="61"/>
    </row>
    <row r="43" spans="1:36" ht="63" customHeight="1" x14ac:dyDescent="0.25">
      <c r="A43" s="24" t="str">
        <f t="shared" si="0"/>
        <v>Phạm Tuân 05/01/1982</v>
      </c>
      <c r="B43" s="27">
        <v>37</v>
      </c>
      <c r="C43" s="26">
        <v>15055584</v>
      </c>
      <c r="D43" s="6" t="s">
        <v>105</v>
      </c>
      <c r="E43" s="7" t="s">
        <v>106</v>
      </c>
      <c r="F43" s="24" t="s">
        <v>1198</v>
      </c>
      <c r="G43" s="2" t="s">
        <v>107</v>
      </c>
      <c r="H43" s="26" t="s">
        <v>142</v>
      </c>
      <c r="I43" s="27" t="s">
        <v>34</v>
      </c>
      <c r="J43" s="27" t="s">
        <v>66</v>
      </c>
      <c r="K43" s="27" t="s">
        <v>55</v>
      </c>
      <c r="L43" s="27">
        <v>60340102</v>
      </c>
      <c r="M43" s="3" t="s">
        <v>40</v>
      </c>
      <c r="N43" s="3"/>
      <c r="O43" s="27" t="s">
        <v>1199</v>
      </c>
      <c r="P43" s="27" t="s">
        <v>782</v>
      </c>
      <c r="Q43" s="27" t="s">
        <v>377</v>
      </c>
      <c r="R43" s="27" t="s">
        <v>1200</v>
      </c>
      <c r="S43" s="8" t="e">
        <v>#N/A</v>
      </c>
      <c r="T43" s="8"/>
      <c r="U43" s="9" t="e">
        <v>#N/A</v>
      </c>
      <c r="V43" s="3" t="e">
        <v>#N/A</v>
      </c>
      <c r="W43" s="3" t="s">
        <v>33</v>
      </c>
      <c r="X43" s="26" t="s">
        <v>60</v>
      </c>
      <c r="Y43" s="8"/>
      <c r="Z43" s="3"/>
      <c r="AA43" s="3"/>
      <c r="AB43" s="3"/>
      <c r="AC43" s="3"/>
      <c r="AD43" s="3"/>
      <c r="AE43" s="3"/>
      <c r="AF43" s="2" t="s">
        <v>1201</v>
      </c>
      <c r="AG43" s="1" t="s">
        <v>1202</v>
      </c>
      <c r="AH43" s="39"/>
      <c r="AI43" s="40"/>
      <c r="AJ43" s="61" t="s">
        <v>2052</v>
      </c>
    </row>
    <row r="44" spans="1:36" ht="71.25" customHeight="1" x14ac:dyDescent="0.25">
      <c r="A44" s="24" t="str">
        <f t="shared" si="0"/>
        <v>Nguyễn Thị Phương Thảo 09/09/1993</v>
      </c>
      <c r="B44" s="27">
        <v>38</v>
      </c>
      <c r="C44" s="26">
        <f>VLOOKUP(A44,'[2]tong d1-d2'!$A$7:$C$503,3,0)</f>
        <v>16055485</v>
      </c>
      <c r="D44" s="6" t="s">
        <v>187</v>
      </c>
      <c r="E44" s="7" t="s">
        <v>177</v>
      </c>
      <c r="F44" s="24" t="str">
        <f t="shared" si="1"/>
        <v>Nguyễn Thị Phương Thảo</v>
      </c>
      <c r="G44" s="2" t="s">
        <v>1204</v>
      </c>
      <c r="H44" s="26" t="str">
        <f>VLOOKUP(A44,'[2]tong d1-d2'!$A$7:$G$503,7,0)</f>
        <v>Hà Nội</v>
      </c>
      <c r="I44" s="27" t="str">
        <f>VLOOKUP(A44,'[2]tong d1-d2'!$A$7:$E$503,5,0)</f>
        <v>Nữ</v>
      </c>
      <c r="J44" s="27" t="str">
        <f>VLOOKUP(A44,'[3]fie nguon'!$C$2:$H$462,6,0)</f>
        <v>Tài chính - Ngân hàng</v>
      </c>
      <c r="K44" s="27" t="str">
        <f>VLOOKUP(A44,'[3]fie nguon'!$C$2:$J$462,8,0)</f>
        <v>QH-2016-E</v>
      </c>
      <c r="L44" s="27" t="str">
        <f>VLOOKUP(A44,'[3]fie nguon'!$C$2:$I$462,7,0)</f>
        <v>60340201</v>
      </c>
      <c r="M44" s="3" t="s">
        <v>40</v>
      </c>
      <c r="N44" s="3"/>
      <c r="O44" s="27" t="str">
        <f>VLOOKUP(A44,'[3]fie nguon'!$C$2:$L$462,10,0)</f>
        <v>Nâng cao chất lượng dịch vụ thẻ tại Ngân hàng Kỹ thương Việt Nam</v>
      </c>
      <c r="P44" s="27" t="str">
        <f>VLOOKUP(A44,'[3]fie nguon'!$C$2:$M$462,11,0)</f>
        <v>TS. Nguyễn Thị Kim Oanh</v>
      </c>
      <c r="Q44" s="27" t="str">
        <f>VLOOKUP(A44,'[3]fie nguon'!$C$2:$N$462,12,0)</f>
        <v xml:space="preserve">Bảo hiểm tiền gửi Việt Nam </v>
      </c>
      <c r="R44" s="27" t="str">
        <f>VLOOKUP(A44,'[3]fie nguon'!$C$2:$R$462,16,0)</f>
        <v>1499/ĐHKT-QĐ ngày 31/5/2018</v>
      </c>
      <c r="S44" s="8"/>
      <c r="T44" s="8"/>
      <c r="U44" s="9"/>
      <c r="V44" s="3"/>
      <c r="W44" s="3" t="s">
        <v>33</v>
      </c>
      <c r="X44" s="26" t="str">
        <f>VLOOKUP(A44,'[2]tong d1-d2'!$A$7:$J$503,10,0)</f>
        <v>4094/QĐ-ĐHKT ngày 16/12/2016 của Hiệu trưởng Trường ĐHKT</v>
      </c>
      <c r="Y44" s="8"/>
      <c r="Z44" s="3"/>
      <c r="AA44" s="3"/>
      <c r="AB44" s="3"/>
      <c r="AC44" s="3"/>
      <c r="AD44" s="3"/>
      <c r="AE44" s="3"/>
      <c r="AF44" s="2" t="s">
        <v>1205</v>
      </c>
      <c r="AG44" s="1" t="s">
        <v>1206</v>
      </c>
      <c r="AH44" s="39"/>
      <c r="AI44" s="40"/>
      <c r="AJ44" s="61"/>
    </row>
    <row r="45" spans="1:36" ht="68.25" customHeight="1" x14ac:dyDescent="0.25">
      <c r="A45" s="24" t="str">
        <f t="shared" si="0"/>
        <v>Trương Thị Phương Thảo 02/09/1994</v>
      </c>
      <c r="B45" s="27">
        <v>39</v>
      </c>
      <c r="C45" s="26">
        <f>VLOOKUP(A45,'[2]tong d1-d2'!$A$7:$C$503,3,0)</f>
        <v>16055486</v>
      </c>
      <c r="D45" s="6" t="s">
        <v>1207</v>
      </c>
      <c r="E45" s="7" t="s">
        <v>177</v>
      </c>
      <c r="F45" s="24" t="str">
        <f t="shared" si="1"/>
        <v>Trương Thị Phương Thảo</v>
      </c>
      <c r="G45" s="2" t="s">
        <v>1208</v>
      </c>
      <c r="H45" s="26" t="str">
        <f>VLOOKUP(A45,'[2]tong d1-d2'!$A$7:$G$503,7,0)</f>
        <v>Nghệ An</v>
      </c>
      <c r="I45" s="27" t="str">
        <f>VLOOKUP(A45,'[2]tong d1-d2'!$A$7:$E$503,5,0)</f>
        <v>Nữ</v>
      </c>
      <c r="J45" s="27" t="str">
        <f>VLOOKUP(A45,'[3]fie nguon'!$C$2:$H$462,6,0)</f>
        <v>Tài chính - Ngân hàng</v>
      </c>
      <c r="K45" s="27" t="str">
        <f>VLOOKUP(A45,'[3]fie nguon'!$C$2:$J$462,8,0)</f>
        <v>QH-2016-E</v>
      </c>
      <c r="L45" s="27" t="str">
        <f>VLOOKUP(A45,'[3]fie nguon'!$C$2:$I$462,7,0)</f>
        <v>60340201</v>
      </c>
      <c r="M45" s="3" t="s">
        <v>40</v>
      </c>
      <c r="N45" s="3"/>
      <c r="O45" s="27" t="str">
        <f>VLOOKUP(A45,'[3]fie nguon'!$C$2:$L$462,10,0)</f>
        <v>Phân tích  và dự báo tình hình tài chính tại Công ty Cổ phần dược Hậu Giang</v>
      </c>
      <c r="P45" s="27" t="str">
        <f>VLOOKUP(A45,'[3]fie nguon'!$C$2:$M$462,11,0)</f>
        <v>TS. Trần Thế Nữ</v>
      </c>
      <c r="Q45" s="27" t="str">
        <f>VLOOKUP(A45,'[3]fie nguon'!$C$2:$N$462,12,0)</f>
        <v xml:space="preserve"> Trường ĐH Kinh tế, ĐHQG Hà Nội</v>
      </c>
      <c r="R45" s="27" t="str">
        <f>VLOOKUP(A45,'[3]fie nguon'!$C$2:$R$462,16,0)</f>
        <v>1113/ĐHKT-QĐ ngày 17/04/2018</v>
      </c>
      <c r="S45" s="8"/>
      <c r="T45" s="8"/>
      <c r="U45" s="9"/>
      <c r="V45" s="3"/>
      <c r="W45" s="3" t="s">
        <v>33</v>
      </c>
      <c r="X45" s="26" t="str">
        <f>VLOOKUP(A45,'[2]tong d1-d2'!$A$7:$J$503,10,0)</f>
        <v>4094/QĐ-ĐHKT ngày 16/12/2016 của Hiệu trưởng Trường ĐHKT</v>
      </c>
      <c r="Y45" s="8"/>
      <c r="Z45" s="3"/>
      <c r="AA45" s="3"/>
      <c r="AB45" s="3"/>
      <c r="AC45" s="3"/>
      <c r="AD45" s="3"/>
      <c r="AE45" s="3"/>
      <c r="AF45" s="2" t="s">
        <v>1209</v>
      </c>
      <c r="AG45" s="1" t="s">
        <v>1210</v>
      </c>
      <c r="AH45" s="39"/>
      <c r="AI45" s="40"/>
      <c r="AJ45" s="61"/>
    </row>
    <row r="46" spans="1:36" ht="79.5" customHeight="1" x14ac:dyDescent="0.25">
      <c r="A46" s="24" t="str">
        <f t="shared" si="0"/>
        <v>Trần Thu Trà 26/09/1992</v>
      </c>
      <c r="B46" s="27">
        <v>40</v>
      </c>
      <c r="C46" s="26">
        <f>VLOOKUP(A46,'[2]tong d1-d2'!$A$7:$C$503,3,0)</f>
        <v>16055490</v>
      </c>
      <c r="D46" s="6" t="s">
        <v>63</v>
      </c>
      <c r="E46" s="7" t="s">
        <v>80</v>
      </c>
      <c r="F46" s="24" t="str">
        <f t="shared" si="1"/>
        <v>Trần Thu Trà</v>
      </c>
      <c r="G46" s="2" t="s">
        <v>1211</v>
      </c>
      <c r="H46" s="26" t="str">
        <f>VLOOKUP(A46,'[2]tong d1-d2'!$A$7:$G$503,7,0)</f>
        <v>Hà Nội</v>
      </c>
      <c r="I46" s="27" t="str">
        <f>VLOOKUP(A46,'[2]tong d1-d2'!$A$7:$E$503,5,0)</f>
        <v>Nữ</v>
      </c>
      <c r="J46" s="27" t="str">
        <f>VLOOKUP(A46,'[3]fie nguon'!$C$2:$H$462,6,0)</f>
        <v>Tài chính - Ngân hàng</v>
      </c>
      <c r="K46" s="27" t="str">
        <f>VLOOKUP(A46,'[3]fie nguon'!$C$2:$J$462,8,0)</f>
        <v>QH-2016-E</v>
      </c>
      <c r="L46" s="27" t="str">
        <f>VLOOKUP(A46,'[3]fie nguon'!$C$2:$I$462,7,0)</f>
        <v>60340201</v>
      </c>
      <c r="M46" s="3" t="s">
        <v>40</v>
      </c>
      <c r="N46" s="3"/>
      <c r="O46" s="27" t="str">
        <f>VLOOKUP(A46,'[3]fie nguon'!$C$2:$L$462,10,0)</f>
        <v>Nâng cao khả năng cạnh tranh của dịch vụ Internet banking tại ngân hàng TMCP Ngoại Thương VN</v>
      </c>
      <c r="P46" s="27" t="str">
        <f>VLOOKUP(A46,'[3]fie nguon'!$C$2:$M$462,11,0)</f>
        <v>TS. Phạm Minh Tú</v>
      </c>
      <c r="Q46" s="27" t="str">
        <f>VLOOKUP(A46,'[3]fie nguon'!$C$2:$N$462,12,0)</f>
        <v>Học viện chính sách và phát triển</v>
      </c>
      <c r="R46" s="27" t="str">
        <f>VLOOKUP(A46,'[3]fie nguon'!$C$2:$R$462,16,0)</f>
        <v>1117/ĐHKT-QĐ ngày 17/04/2018</v>
      </c>
      <c r="S46" s="8"/>
      <c r="T46" s="8"/>
      <c r="U46" s="9"/>
      <c r="V46" s="3"/>
      <c r="W46" s="3" t="s">
        <v>47</v>
      </c>
      <c r="X46" s="26" t="str">
        <f>VLOOKUP(A46,'[2]tong d1-d2'!$A$7:$J$503,10,0)</f>
        <v>4094/QĐ-ĐHKT ngày 16/12/2016 của Hiệu trưởng Trường ĐHKT</v>
      </c>
      <c r="Y46" s="8"/>
      <c r="Z46" s="3"/>
      <c r="AA46" s="3"/>
      <c r="AB46" s="3"/>
      <c r="AC46" s="3"/>
      <c r="AD46" s="3"/>
      <c r="AE46" s="3"/>
      <c r="AF46" s="2" t="s">
        <v>1212</v>
      </c>
      <c r="AG46" s="1" t="s">
        <v>1213</v>
      </c>
      <c r="AH46" s="39"/>
      <c r="AI46" s="40"/>
      <c r="AJ46" s="61"/>
    </row>
    <row r="47" spans="1:36" ht="63" customHeight="1" x14ac:dyDescent="0.25">
      <c r="A47" s="24" t="str">
        <f t="shared" si="0"/>
        <v>Trần Thị Thu Hiền 30/04/1992</v>
      </c>
      <c r="B47" s="27">
        <v>41</v>
      </c>
      <c r="C47" s="26">
        <f>VLOOKUP(A47,'[2]tong d1-d2'!$A$7:$C$503,3,0)</f>
        <v>16055447</v>
      </c>
      <c r="D47" s="6" t="s">
        <v>136</v>
      </c>
      <c r="E47" s="7" t="s">
        <v>135</v>
      </c>
      <c r="F47" s="24" t="str">
        <f t="shared" si="1"/>
        <v>Trần Thị Thu Hiền</v>
      </c>
      <c r="G47" s="2" t="s">
        <v>84</v>
      </c>
      <c r="H47" s="26" t="str">
        <f>VLOOKUP(A47,'[2]tong d1-d2'!$A$7:$G$503,7,0)</f>
        <v>Nam Định</v>
      </c>
      <c r="I47" s="27" t="str">
        <f>VLOOKUP(A47,'[2]tong d1-d2'!$A$7:$E$503,5,0)</f>
        <v>Nữ</v>
      </c>
      <c r="J47" s="27" t="str">
        <f>VLOOKUP(A47,'[3]fie nguon'!$C$2:$H$462,6,0)</f>
        <v>Tài chính - Ngân hàng</v>
      </c>
      <c r="K47" s="27" t="str">
        <f>VLOOKUP(A47,'[3]fie nguon'!$C$2:$J$462,8,0)</f>
        <v>QH-2016-E</v>
      </c>
      <c r="L47" s="27" t="str">
        <f>VLOOKUP(A47,'[3]fie nguon'!$C$2:$I$462,7,0)</f>
        <v>60340201</v>
      </c>
      <c r="M47" s="3" t="s">
        <v>40</v>
      </c>
      <c r="N47" s="3"/>
      <c r="O47" s="27" t="str">
        <f>VLOOKUP(A47,'[3]fie nguon'!$C$2:$L$462,10,0)</f>
        <v>Hoàn thiện công tác kiểm soát chi ngân sách Nhà nước tại KBNN Hoàng Mai</v>
      </c>
      <c r="P47" s="27" t="str">
        <f>VLOOKUP(A47,'[3]fie nguon'!$C$2:$M$462,11,0)</f>
        <v>PGS.TS. Nguyễn Văn Hiệu</v>
      </c>
      <c r="Q47" s="27" t="str">
        <f>VLOOKUP(A47,'[3]fie nguon'!$C$2:$N$462,12,0)</f>
        <v>Trường ĐH Kinh tế, ĐHQG Hà Nội</v>
      </c>
      <c r="R47" s="27" t="str">
        <f>VLOOKUP(A47,'[3]fie nguon'!$C$2:$R$462,16,0)</f>
        <v>1080/ĐHKT-QĐ ngày 17/04/2018</v>
      </c>
      <c r="S47" s="8"/>
      <c r="T47" s="8"/>
      <c r="U47" s="9"/>
      <c r="V47" s="3"/>
      <c r="W47" s="3" t="s">
        <v>47</v>
      </c>
      <c r="X47" s="26" t="str">
        <f>VLOOKUP(A47,'[2]tong d1-d2'!$A$7:$J$503,10,0)</f>
        <v>4094/QĐ-ĐHKT ngày 16/12/2016 của Hiệu trưởng Trường ĐHKT</v>
      </c>
      <c r="Y47" s="8"/>
      <c r="Z47" s="3"/>
      <c r="AA47" s="3"/>
      <c r="AB47" s="3"/>
      <c r="AC47" s="3"/>
      <c r="AD47" s="3"/>
      <c r="AE47" s="3"/>
      <c r="AF47" s="2" t="s">
        <v>1214</v>
      </c>
      <c r="AG47" s="1" t="s">
        <v>1215</v>
      </c>
      <c r="AH47" s="39"/>
      <c r="AI47" s="40"/>
      <c r="AJ47" s="61" t="s">
        <v>1216</v>
      </c>
    </row>
    <row r="48" spans="1:36" ht="63" customHeight="1" x14ac:dyDescent="0.25">
      <c r="A48" s="24" t="str">
        <f t="shared" si="0"/>
        <v>Lê Phương Thảo 28/07/1992</v>
      </c>
      <c r="B48" s="27">
        <v>42</v>
      </c>
      <c r="C48" s="26">
        <f>VLOOKUP(A48,'[2]tong d1-d2'!$A$7:$C$503,3,0)</f>
        <v>16055400</v>
      </c>
      <c r="D48" s="6" t="s">
        <v>1217</v>
      </c>
      <c r="E48" s="7" t="s">
        <v>177</v>
      </c>
      <c r="F48" s="24" t="str">
        <f t="shared" si="1"/>
        <v>Lê Phương Thảo</v>
      </c>
      <c r="G48" s="2" t="s">
        <v>1218</v>
      </c>
      <c r="H48" s="26" t="str">
        <f>VLOOKUP(A48,'[2]tong d1-d2'!$A$7:$G$503,7,0)</f>
        <v>Phú Thọ</v>
      </c>
      <c r="I48" s="27" t="str">
        <f>VLOOKUP(A48,'[2]tong d1-d2'!$A$7:$E$503,5,0)</f>
        <v>Nữ</v>
      </c>
      <c r="J48" s="27" t="str">
        <f>VLOOKUP(A48,'[3]fie nguon'!$C$2:$H$462,6,0)</f>
        <v>Quản lý kinh tế</v>
      </c>
      <c r="K48" s="27" t="str">
        <f>VLOOKUP(A48,'[3]fie nguon'!$C$2:$J$462,8,0)</f>
        <v>QH-2016-E</v>
      </c>
      <c r="L48" s="27" t="str">
        <f>VLOOKUP(A48,'[3]fie nguon'!$C$2:$I$462,7,0)</f>
        <v>60340410</v>
      </c>
      <c r="M48" s="3"/>
      <c r="N48" s="3"/>
      <c r="O48" s="27" t="str">
        <f>VLOOKUP(A48,'[3]fie nguon'!$C$2:$L$462,10,0)</f>
        <v>Quản lý nhân lực tại Sở Ngoại vụ tỉnh Phú Thọ</v>
      </c>
      <c r="P48" s="27" t="str">
        <f>VLOOKUP(A48,'[3]fie nguon'!$C$2:$M$462,11,0)</f>
        <v>TS. Hoàng Triều Hoa</v>
      </c>
      <c r="Q48" s="27" t="str">
        <f>VLOOKUP(A48,'[3]fie nguon'!$C$2:$N$462,12,0)</f>
        <v>Trường ĐHKT, ĐHQGHN</v>
      </c>
      <c r="R48" s="27" t="str">
        <f>VLOOKUP(A48,'[3]fie nguon'!$C$2:$R$462,16,0)</f>
        <v>962/ĐHKT-QĐ ngày 17/04/2018</v>
      </c>
      <c r="S48" s="8"/>
      <c r="T48" s="8"/>
      <c r="U48" s="9"/>
      <c r="V48" s="3"/>
      <c r="W48" s="3" t="s">
        <v>33</v>
      </c>
      <c r="X48" s="26" t="str">
        <f>VLOOKUP(A48,'[2]tong d1-d2'!$A$7:$J$503,10,0)</f>
        <v>4094/QĐ-ĐHKT ngày 16/12/2016 của Hiệu trưởng Trường ĐHKT</v>
      </c>
      <c r="Y48" s="8"/>
      <c r="Z48" s="3"/>
      <c r="AA48" s="3"/>
      <c r="AB48" s="3"/>
      <c r="AC48" s="3"/>
      <c r="AD48" s="3"/>
      <c r="AE48" s="3"/>
      <c r="AF48" s="2" t="s">
        <v>1219</v>
      </c>
      <c r="AG48" s="1" t="s">
        <v>1220</v>
      </c>
      <c r="AH48" s="39"/>
      <c r="AI48" s="40"/>
      <c r="AJ48" s="61"/>
    </row>
    <row r="49" spans="1:37" ht="63" customHeight="1" x14ac:dyDescent="0.25">
      <c r="A49" s="24" t="str">
        <f t="shared" si="0"/>
        <v>Đặng Thị Quỳnh Hoa 21/01/1990</v>
      </c>
      <c r="B49" s="27">
        <v>43</v>
      </c>
      <c r="C49" s="26">
        <f>VLOOKUP(A49,'[2]tong d1-d2'!$A$7:$C$503,3,0)</f>
        <v>16055449</v>
      </c>
      <c r="D49" s="6" t="s">
        <v>1222</v>
      </c>
      <c r="E49" s="7" t="s">
        <v>97</v>
      </c>
      <c r="F49" s="24" t="str">
        <f t="shared" si="1"/>
        <v>Đặng Thị Quỳnh Hoa</v>
      </c>
      <c r="G49" s="2" t="s">
        <v>1223</v>
      </c>
      <c r="H49" s="26" t="str">
        <f>VLOOKUP(A49,'[2]tong d1-d2'!$A$7:$G$503,7,0)</f>
        <v>Hải Dương</v>
      </c>
      <c r="I49" s="27" t="str">
        <f>VLOOKUP(A49,'[2]tong d1-d2'!$A$7:$E$503,5,0)</f>
        <v>Nữ</v>
      </c>
      <c r="J49" s="27" t="str">
        <f>VLOOKUP(A49,'[3]fie nguon'!$C$2:$H$462,6,0)</f>
        <v>Tài chính - Ngân hàng</v>
      </c>
      <c r="K49" s="27" t="str">
        <f>VLOOKUP(A49,'[3]fie nguon'!$C$2:$J$462,8,0)</f>
        <v>QH-2016-E</v>
      </c>
      <c r="L49" s="27" t="str">
        <f>VLOOKUP(A49,'[3]fie nguon'!$C$2:$I$462,7,0)</f>
        <v>60340201</v>
      </c>
      <c r="M49" s="3" t="s">
        <v>40</v>
      </c>
      <c r="N49" s="3"/>
      <c r="O49" s="27" t="str">
        <f>VLOOKUP(A49,'[3]fie nguon'!$C$2:$L$462,10,0)</f>
        <v>Hiệu quả sử dụng tài sản tại công ty cổ phần Coteccons</v>
      </c>
      <c r="P49" s="27" t="str">
        <f>VLOOKUP(A49,'[3]fie nguon'!$C$2:$M$462,11,0)</f>
        <v>TS. Nguyễn Thế Hùng</v>
      </c>
      <c r="Q49" s="27" t="str">
        <f>VLOOKUP(A49,'[3]fie nguon'!$C$2:$N$462,12,0)</f>
        <v xml:space="preserve"> Trường ĐH Kinh tế, ĐHQG Hà Nội</v>
      </c>
      <c r="R49" s="27" t="str">
        <f>VLOOKUP(A49,'[3]fie nguon'!$C$2:$R$462,16,0)</f>
        <v>1082/ĐHKT-QĐ ngày 17/04/2018</v>
      </c>
      <c r="S49" s="8"/>
      <c r="T49" s="8"/>
      <c r="U49" s="9"/>
      <c r="V49" s="3"/>
      <c r="W49" s="3" t="s">
        <v>33</v>
      </c>
      <c r="X49" s="26" t="str">
        <f>VLOOKUP(A49,'[2]tong d1-d2'!$A$7:$J$503,10,0)</f>
        <v>4094/QĐ-ĐHKT ngày 16/12/2016 của Hiệu trưởng Trường ĐHKT</v>
      </c>
      <c r="Y49" s="8"/>
      <c r="Z49" s="3"/>
      <c r="AA49" s="3"/>
      <c r="AB49" s="3"/>
      <c r="AC49" s="3"/>
      <c r="AD49" s="3"/>
      <c r="AE49" s="3"/>
      <c r="AF49" s="2" t="s">
        <v>1224</v>
      </c>
      <c r="AG49" s="1" t="s">
        <v>1225</v>
      </c>
      <c r="AH49" s="39"/>
      <c r="AI49" s="40"/>
      <c r="AJ49" s="61"/>
    </row>
    <row r="50" spans="1:37" ht="84.75" customHeight="1" x14ac:dyDescent="0.25">
      <c r="A50" s="24" t="str">
        <f t="shared" si="0"/>
        <v>Mai Thanh Thủy 01/02/1985</v>
      </c>
      <c r="B50" s="27">
        <v>44</v>
      </c>
      <c r="C50" s="26">
        <f>VLOOKUP(A50,'[2]tong d1-d2'!$A$7:$C$503,3,0)</f>
        <v>16055405</v>
      </c>
      <c r="D50" s="6" t="s">
        <v>1226</v>
      </c>
      <c r="E50" s="7" t="s">
        <v>79</v>
      </c>
      <c r="F50" s="24" t="str">
        <f t="shared" si="1"/>
        <v>Mai Thanh Thủy</v>
      </c>
      <c r="G50" s="2" t="s">
        <v>1227</v>
      </c>
      <c r="H50" s="26" t="str">
        <f>VLOOKUP(A50,'[2]tong d1-d2'!$A$7:$G$503,7,0)</f>
        <v>Quảng Ninh</v>
      </c>
      <c r="I50" s="27" t="str">
        <f>VLOOKUP(A50,'[2]tong d1-d2'!$A$7:$E$503,5,0)</f>
        <v>Nữ</v>
      </c>
      <c r="J50" s="27" t="str">
        <f>VLOOKUP(A50,'[3]fie nguon'!$C$2:$H$462,6,0)</f>
        <v>Quản lý kinh tế</v>
      </c>
      <c r="K50" s="27" t="str">
        <f>VLOOKUP(A50,'[3]fie nguon'!$C$2:$J$462,8,0)</f>
        <v>QH-2016-E</v>
      </c>
      <c r="L50" s="27" t="str">
        <f>VLOOKUP(A50,'[3]fie nguon'!$C$2:$I$462,7,0)</f>
        <v>60340410</v>
      </c>
      <c r="M50" s="3" t="s">
        <v>379</v>
      </c>
      <c r="N50" s="3"/>
      <c r="O50" s="27" t="str">
        <f>VLOOKUP(A50,'[3]fie nguon'!$C$2:$L$462,10,0)</f>
        <v>Quản lý nhân lực tại Công ty cổ phần Vinalines Logistics Việt Nam</v>
      </c>
      <c r="P50" s="27" t="str">
        <f>VLOOKUP(A50,'[3]fie nguon'!$C$2:$M$462,11,0)</f>
        <v>PGS.TS Nguyễn Trúc Lê</v>
      </c>
      <c r="Q50" s="27" t="str">
        <f>VLOOKUP(A50,'[3]fie nguon'!$C$2:$N$462,12,0)</f>
        <v>Trường ĐHKT, ĐHQGHN</v>
      </c>
      <c r="R50" s="27" t="str">
        <f>VLOOKUP(A50,'[3]fie nguon'!$C$2:$R$462,16,0)</f>
        <v>970/ĐHKT-QĐ ngày 17/04/2018</v>
      </c>
      <c r="S50" s="8"/>
      <c r="T50" s="8"/>
      <c r="U50" s="9"/>
      <c r="V50" s="3"/>
      <c r="W50" s="3" t="s">
        <v>33</v>
      </c>
      <c r="X50" s="26" t="str">
        <f>VLOOKUP(A50,'[2]tong d1-d2'!$A$7:$J$503,10,0)</f>
        <v>4094/QĐ-ĐHKT ngày 16/12/2016 của Hiệu trưởng Trường ĐHKT</v>
      </c>
      <c r="Y50" s="8"/>
      <c r="Z50" s="3"/>
      <c r="AA50" s="3"/>
      <c r="AB50" s="3"/>
      <c r="AC50" s="3"/>
      <c r="AD50" s="3"/>
      <c r="AE50" s="3"/>
      <c r="AF50" s="2" t="s">
        <v>1228</v>
      </c>
      <c r="AG50" s="1" t="s">
        <v>1229</v>
      </c>
      <c r="AH50" s="39"/>
      <c r="AI50" s="40"/>
      <c r="AJ50" s="61"/>
    </row>
    <row r="51" spans="1:37" ht="81.75" customHeight="1" x14ac:dyDescent="0.25">
      <c r="A51" s="24" t="str">
        <f t="shared" si="0"/>
        <v>Nguyễn Thị Thu Hiền 14/01/1988</v>
      </c>
      <c r="B51" s="27">
        <v>45</v>
      </c>
      <c r="C51" s="26">
        <f>VLOOKUP(A51,'[2]tong d1-d2'!$A$7:$C$503,3,0)</f>
        <v>16055348</v>
      </c>
      <c r="D51" s="6" t="s">
        <v>87</v>
      </c>
      <c r="E51" s="7" t="s">
        <v>135</v>
      </c>
      <c r="F51" s="24" t="str">
        <f t="shared" si="1"/>
        <v>Nguyễn Thị Thu Hiền</v>
      </c>
      <c r="G51" s="2" t="s">
        <v>1230</v>
      </c>
      <c r="H51" s="26" t="str">
        <f>VLOOKUP(A51,'[2]tong d1-d2'!$A$7:$G$503,7,0)</f>
        <v>Hà Nội</v>
      </c>
      <c r="I51" s="27" t="str">
        <f>VLOOKUP(A51,'[2]tong d1-d2'!$A$7:$E$503,5,0)</f>
        <v>Nữ</v>
      </c>
      <c r="J51" s="27" t="str">
        <f>VLOOKUP(A51,'[3]fie nguon'!$C$2:$H$462,6,0)</f>
        <v>Quản lý kinh tế</v>
      </c>
      <c r="K51" s="27" t="str">
        <f>VLOOKUP(A51,'[3]fie nguon'!$C$2:$J$462,8,0)</f>
        <v>QH-2016-E</v>
      </c>
      <c r="L51" s="27" t="str">
        <f>VLOOKUP(A51,'[3]fie nguon'!$C$2:$I$462,7,0)</f>
        <v>60340410</v>
      </c>
      <c r="M51" s="3" t="s">
        <v>379</v>
      </c>
      <c r="N51" s="3"/>
      <c r="O51" s="27" t="str">
        <f>VLOOKUP(A51,'[3]fie nguon'!$C$2:$L$462,10,0)</f>
        <v>Quản lý chất lượng dịch vụ đào tạo tại Trường Cao đẳng Công nghệ và Thương mại Hà Nội</v>
      </c>
      <c r="P51" s="27" t="str">
        <f>VLOOKUP(A51,'[3]fie nguon'!$C$2:$M$462,11,0)</f>
        <v>PGS.TS Đỗ Hữu Tùng</v>
      </c>
      <c r="Q51" s="27" t="str">
        <f>VLOOKUP(A51,'[3]fie nguon'!$C$2:$N$462,12,0)</f>
        <v>Trường Đại học Mỏ Địa chất</v>
      </c>
      <c r="R51" s="27" t="str">
        <f>VLOOKUP(A51,'[3]fie nguon'!$C$2:$R$462,16,0)</f>
        <v>922/ĐHKT-QĐ ngày 17/04/2018</v>
      </c>
      <c r="S51" s="8"/>
      <c r="T51" s="8"/>
      <c r="U51" s="9"/>
      <c r="V51" s="3"/>
      <c r="W51" s="3" t="s">
        <v>33</v>
      </c>
      <c r="X51" s="26" t="str">
        <f>VLOOKUP(A51,'[2]tong d1-d2'!$A$7:$J$503,10,0)</f>
        <v>4094/QĐ-ĐHKT ngày 16/12/2016 của Hiệu trưởng Trường ĐHKT</v>
      </c>
      <c r="Y51" s="8"/>
      <c r="Z51" s="3"/>
      <c r="AA51" s="3"/>
      <c r="AB51" s="3"/>
      <c r="AC51" s="3"/>
      <c r="AD51" s="3"/>
      <c r="AE51" s="3"/>
      <c r="AF51" s="2" t="s">
        <v>1231</v>
      </c>
      <c r="AG51" s="1" t="s">
        <v>1232</v>
      </c>
      <c r="AH51" s="39"/>
      <c r="AI51" s="40"/>
      <c r="AJ51" s="61"/>
    </row>
    <row r="52" spans="1:37" s="14" customFormat="1" ht="98.25" customHeight="1" x14ac:dyDescent="0.25">
      <c r="A52" s="24" t="str">
        <f t="shared" si="0"/>
        <v>Nguyễn Thị Kim Ngân 27/08/1985</v>
      </c>
      <c r="B52" s="27">
        <v>46</v>
      </c>
      <c r="C52" s="26">
        <f>VLOOKUP(A52,'[2]tong d1-d2'!$A$7:$C$503,3,0)</f>
        <v>16055474</v>
      </c>
      <c r="D52" s="15" t="s">
        <v>1233</v>
      </c>
      <c r="E52" s="16" t="s">
        <v>126</v>
      </c>
      <c r="F52" s="24" t="str">
        <f t="shared" si="1"/>
        <v>Nguyễn Thị Kim Ngân</v>
      </c>
      <c r="G52" s="11" t="s">
        <v>1234</v>
      </c>
      <c r="H52" s="26" t="str">
        <f>VLOOKUP(A52,'[2]tong d1-d2'!$A$7:$G$503,7,0)</f>
        <v>Hà Nội</v>
      </c>
      <c r="I52" s="27" t="str">
        <f>VLOOKUP(A52,'[2]tong d1-d2'!$A$7:$E$503,5,0)</f>
        <v>Nữ</v>
      </c>
      <c r="J52" s="27" t="str">
        <f>VLOOKUP(A52,'[3]fie nguon'!$C$2:$H$462,6,0)</f>
        <v>Tài chính - Ngân hàng</v>
      </c>
      <c r="K52" s="27" t="str">
        <f>VLOOKUP(A52,'[3]fie nguon'!$C$2:$J$462,8,0)</f>
        <v>QH-2016-E</v>
      </c>
      <c r="L52" s="27" t="str">
        <f>VLOOKUP(A52,'[3]fie nguon'!$C$2:$I$462,7,0)</f>
        <v>60340201</v>
      </c>
      <c r="M52" s="10" t="s">
        <v>40</v>
      </c>
      <c r="N52" s="10"/>
      <c r="O52" s="27" t="str">
        <f>VLOOKUP(A52,'[3]fie nguon'!$C$2:$L$462,10,0)</f>
        <v>Nâng cao hiệu quả huy động vốn tại ngân hàng Nông nghiệp và Phát triển nông thôn - Chi nhánh sở giao dịch</v>
      </c>
      <c r="P52" s="27" t="str">
        <f>VLOOKUP(A52,'[3]fie nguon'!$C$2:$M$462,11,0)</f>
        <v>PGS.TS. Trần Thị Thái Hà</v>
      </c>
      <c r="Q52" s="27" t="str">
        <f>VLOOKUP(A52,'[3]fie nguon'!$C$2:$N$462,12,0)</f>
        <v>Nguyên cán bộ Trường ĐH Kinh tế, ĐHQGHN</v>
      </c>
      <c r="R52" s="27" t="str">
        <f>VLOOKUP(A52,'[3]fie nguon'!$C$2:$R$462,16,0)</f>
        <v>1104/ĐHKT-QĐ ngày 17/04/2018</v>
      </c>
      <c r="S52" s="12"/>
      <c r="T52" s="12"/>
      <c r="U52" s="13"/>
      <c r="V52" s="10"/>
      <c r="W52" s="10" t="s">
        <v>33</v>
      </c>
      <c r="X52" s="26" t="str">
        <f>VLOOKUP(A52,'[2]tong d1-d2'!$A$7:$J$503,10,0)</f>
        <v>4094/QĐ-ĐHKT ngày 16/12/2016 của Hiệu trưởng Trường ĐHKT</v>
      </c>
      <c r="Y52" s="2" t="s">
        <v>368</v>
      </c>
      <c r="Z52" s="10"/>
      <c r="AA52" s="10"/>
      <c r="AB52" s="10"/>
      <c r="AC52" s="10"/>
      <c r="AD52" s="10"/>
      <c r="AE52" s="10"/>
      <c r="AF52" s="11" t="s">
        <v>1235</v>
      </c>
      <c r="AG52" s="23" t="s">
        <v>1236</v>
      </c>
      <c r="AH52" s="60"/>
      <c r="AI52" s="42"/>
      <c r="AJ52" s="62"/>
    </row>
    <row r="53" spans="1:37" ht="78" customHeight="1" x14ac:dyDescent="0.25">
      <c r="A53" s="24" t="str">
        <f t="shared" si="0"/>
        <v>Nguyễn Thị Trinh Lê 19/05/1994</v>
      </c>
      <c r="B53" s="27">
        <v>47</v>
      </c>
      <c r="C53" s="26">
        <f>VLOOKUP(A53,'[2]tong d1-d2'!$A$7:$C$503,3,0)</f>
        <v>16055260</v>
      </c>
      <c r="D53" s="6" t="s">
        <v>1237</v>
      </c>
      <c r="E53" s="7" t="s">
        <v>216</v>
      </c>
      <c r="F53" s="24" t="str">
        <f t="shared" si="1"/>
        <v>Nguyễn Thị Trinh Lê</v>
      </c>
      <c r="G53" s="2" t="s">
        <v>1238</v>
      </c>
      <c r="H53" s="26" t="str">
        <f>VLOOKUP(A53,'[2]tong d1-d2'!$A$7:$G$503,7,0)</f>
        <v>Thanh Hóa</v>
      </c>
      <c r="I53" s="27" t="str">
        <f>VLOOKUP(A53,'[2]tong d1-d2'!$A$7:$E$503,5,0)</f>
        <v>Nữ</v>
      </c>
      <c r="J53" s="27" t="str">
        <f>VLOOKUP(A53,'[3]fie nguon'!$C$2:$H$462,6,0)</f>
        <v>Quản trị kinh doanh</v>
      </c>
      <c r="K53" s="27" t="str">
        <f>VLOOKUP(A53,'[3]fie nguon'!$C$2:$J$462,8,0)</f>
        <v>QH-2016-E</v>
      </c>
      <c r="L53" s="27" t="str">
        <f>VLOOKUP(A53,'[3]fie nguon'!$C$2:$I$462,7,0)</f>
        <v>60340102</v>
      </c>
      <c r="M53" s="3" t="s">
        <v>49</v>
      </c>
      <c r="N53" s="3"/>
      <c r="O53" s="27" t="str">
        <f>VLOOKUP(A53,'[3]fie nguon'!$C$2:$L$462,10,0)</f>
        <v>Kênh phân phối sản phẩm của Công ty Cổ phần May Sông Hồng</v>
      </c>
      <c r="P53" s="27" t="str">
        <f>VLOOKUP(A53,'[3]fie nguon'!$C$2:$M$462,11,0)</f>
        <v>PGS.TS. Nguyễn Mạnh Tuân</v>
      </c>
      <c r="Q53" s="27" t="str">
        <f>VLOOKUP(A53,'[3]fie nguon'!$C$2:$N$462,12,0)</f>
        <v>Trường ĐHKT - ĐHQGHN</v>
      </c>
      <c r="R53" s="27" t="str">
        <f>VLOOKUP(A53,'[3]fie nguon'!$C$2:$R$462,16,0)</f>
        <v>1064/ĐHKT-QĐ ngày 17/04/2018</v>
      </c>
      <c r="S53" s="8"/>
      <c r="T53" s="8"/>
      <c r="U53" s="9"/>
      <c r="V53" s="3"/>
      <c r="W53" s="3" t="s">
        <v>33</v>
      </c>
      <c r="X53" s="26" t="str">
        <f>VLOOKUP(A53,'[2]tong d1-d2'!$A$7:$J$503,10,0)</f>
        <v>4094/QĐ-ĐHKT ngày 16/12/2016 của Hiệu trưởng Trường ĐHKT</v>
      </c>
      <c r="Y53" s="8"/>
      <c r="Z53" s="3"/>
      <c r="AA53" s="3"/>
      <c r="AB53" s="3"/>
      <c r="AC53" s="3"/>
      <c r="AD53" s="3"/>
      <c r="AE53" s="3"/>
      <c r="AF53" s="2" t="s">
        <v>1239</v>
      </c>
      <c r="AG53" s="1" t="s">
        <v>1240</v>
      </c>
      <c r="AH53" s="39"/>
      <c r="AI53" s="40"/>
      <c r="AJ53" s="61"/>
    </row>
    <row r="54" spans="1:37" ht="128.25" customHeight="1" x14ac:dyDescent="0.25">
      <c r="A54" s="24" t="str">
        <f t="shared" si="0"/>
        <v>Đỗ Thị Lan Anh 06/05/1992</v>
      </c>
      <c r="B54" s="27">
        <v>48</v>
      </c>
      <c r="C54" s="26">
        <f>VLOOKUP(A54,'[2]tong d1-d2'!$A$7:$C$503,3,0)</f>
        <v>16055201</v>
      </c>
      <c r="D54" s="6" t="s">
        <v>1241</v>
      </c>
      <c r="E54" s="7" t="s">
        <v>70</v>
      </c>
      <c r="F54" s="24" t="str">
        <f t="shared" si="1"/>
        <v>Đỗ Thị Lan Anh</v>
      </c>
      <c r="G54" s="2" t="s">
        <v>1242</v>
      </c>
      <c r="H54" s="26" t="str">
        <f>VLOOKUP(A54,'[2]tong d1-d2'!$A$7:$G$503,7,0)</f>
        <v>Hải Phòng</v>
      </c>
      <c r="I54" s="27" t="str">
        <f>VLOOKUP(A54,'[2]tong d1-d2'!$A$7:$E$503,5,0)</f>
        <v>Nữ</v>
      </c>
      <c r="J54" s="27" t="str">
        <f>VLOOKUP(A54,'[3]fie nguon'!$C$2:$H$462,6,0)</f>
        <v>Kinh tế quốc tế</v>
      </c>
      <c r="K54" s="27" t="str">
        <f>VLOOKUP(A54,'[3]fie nguon'!$C$2:$J$462,8,0)</f>
        <v>QH-2016-E</v>
      </c>
      <c r="L54" s="27" t="str">
        <f>VLOOKUP(A54,'[3]fie nguon'!$C$2:$I$462,7,0)</f>
        <v>60310106</v>
      </c>
      <c r="M54" s="3" t="s">
        <v>351</v>
      </c>
      <c r="N54" s="3"/>
      <c r="O54" s="27" t="str">
        <f>VLOOKUP(A54,'[3]fie nguon'!$C$2:$L$462,10,0)</f>
        <v>Cơ chế thỏa thuận trước về phương pháp xác định giá tính thuế (APA) trong chống chuyển giá đối với các doanh nghiệp FDI - Kinh nghiệm quốc tế và hàm ý cho Việt Nam</v>
      </c>
      <c r="P54" s="27" t="str">
        <f>VLOOKUP(A54,'[3]fie nguon'!$C$2:$M$462,11,0)</f>
        <v>PGS.TS Nguyễn Thị Kim Anh</v>
      </c>
      <c r="Q54" s="27" t="str">
        <f>VLOOKUP(A54,'[3]fie nguon'!$C$2:$N$462,12,0)</f>
        <v>Trường Đại học Kinh tế - ĐHQGHN</v>
      </c>
      <c r="R54" s="27" t="str">
        <f>VLOOKUP(A54,'[3]fie nguon'!$C$2:$R$462,16,0)</f>
        <v>1139/ĐHKT-QĐ ngày 17/04/2018</v>
      </c>
      <c r="S54" s="8"/>
      <c r="T54" s="8"/>
      <c r="U54" s="9"/>
      <c r="V54" s="3"/>
      <c r="W54" s="3" t="s">
        <v>33</v>
      </c>
      <c r="X54" s="26" t="str">
        <f>VLOOKUP(A54,'[2]tong d1-d2'!$A$7:$J$503,10,0)</f>
        <v>4094/QĐ-ĐHKT ngày 16/12/2016 của Hiệu trưởng Trường ĐHKT</v>
      </c>
      <c r="Y54" s="8"/>
      <c r="Z54" s="3"/>
      <c r="AA54" s="3"/>
      <c r="AB54" s="3"/>
      <c r="AC54" s="3"/>
      <c r="AD54" s="3"/>
      <c r="AE54" s="3"/>
      <c r="AF54" s="2" t="s">
        <v>1243</v>
      </c>
      <c r="AG54" s="1" t="s">
        <v>1244</v>
      </c>
      <c r="AH54" s="39"/>
      <c r="AI54" s="40"/>
      <c r="AJ54" s="61"/>
    </row>
    <row r="55" spans="1:37" ht="63" customHeight="1" x14ac:dyDescent="0.25">
      <c r="A55" s="24" t="str">
        <f t="shared" si="0"/>
        <v>Hoàng Thu Mai 29/10/1991</v>
      </c>
      <c r="B55" s="27">
        <v>49</v>
      </c>
      <c r="C55" s="26">
        <f>VLOOKUP(A55,'[2]tong d1-d2'!$A$7:$C$503,3,0)</f>
        <v>16055003</v>
      </c>
      <c r="D55" s="6" t="s">
        <v>1245</v>
      </c>
      <c r="E55" s="7" t="s">
        <v>141</v>
      </c>
      <c r="F55" s="24" t="str">
        <f t="shared" si="1"/>
        <v>Hoàng Thu Mai</v>
      </c>
      <c r="G55" s="2" t="s">
        <v>1246</v>
      </c>
      <c r="H55" s="26" t="str">
        <f>VLOOKUP(A55,'[2]tong d1-d2'!$A$7:$G$503,7,0)</f>
        <v>Thái Bình</v>
      </c>
      <c r="I55" s="27" t="str">
        <f>VLOOKUP(A55,'[2]tong d1-d2'!$A$7:$E$503,5,0)</f>
        <v>Nữ</v>
      </c>
      <c r="J55" s="27" t="str">
        <f>VLOOKUP(A55,'[3]fie nguon'!$C$2:$H$462,6,0)</f>
        <v>Kinh tế quốc tế</v>
      </c>
      <c r="K55" s="27" t="str">
        <f>VLOOKUP(A55,'[3]fie nguon'!$C$2:$J$462,8,0)</f>
        <v>QH-2016-E.CH</v>
      </c>
      <c r="L55" s="27" t="str">
        <f>VLOOKUP(A55,'[3]fie nguon'!$C$2:$I$462,7,0)</f>
        <v>60310106</v>
      </c>
      <c r="M55" s="3" t="s">
        <v>351</v>
      </c>
      <c r="N55" s="3"/>
      <c r="O55" s="27" t="str">
        <f>VLOOKUP(A55,'[3]fie nguon'!$C$2:$L$462,10,0)</f>
        <v>Phát tiển ngành công nghiệp điện tử của Thái Lan và hàm ý cho Việt Nam</v>
      </c>
      <c r="P55" s="27" t="str">
        <f>VLOOKUP(A55,'[3]fie nguon'!$C$2:$M$462,11,0)</f>
        <v>PGS.TS Nguyễn Xuân Thiên</v>
      </c>
      <c r="Q55" s="27" t="str">
        <f>VLOOKUP(A55,'[3]fie nguon'!$C$2:$N$462,12,0)</f>
        <v>Trường Đại học Kinh tế - ĐHQGHN</v>
      </c>
      <c r="R55" s="27" t="str">
        <f>VLOOKUP(A55,'[3]fie nguon'!$C$2:$R$462,16,0)</f>
        <v>3069/ĐHKT-QĐ ngày 8/11/2017</v>
      </c>
      <c r="S55" s="8"/>
      <c r="T55" s="8"/>
      <c r="U55" s="9"/>
      <c r="V55" s="3"/>
      <c r="W55" s="3" t="s">
        <v>47</v>
      </c>
      <c r="X55" s="26" t="str">
        <f>VLOOKUP(A55,'[2]tong d1-d2'!$A$7:$J$503,10,0)</f>
        <v>2350/QĐ-ĐHKT ngày 25/8/2016 của Hiệu trưởng Trường ĐHKT</v>
      </c>
      <c r="Y55" s="8"/>
      <c r="Z55" s="3"/>
      <c r="AA55" s="3"/>
      <c r="AB55" s="3"/>
      <c r="AC55" s="3"/>
      <c r="AD55" s="3"/>
      <c r="AE55" s="3"/>
      <c r="AF55" s="2" t="s">
        <v>1247</v>
      </c>
      <c r="AG55" s="1" t="s">
        <v>1248</v>
      </c>
      <c r="AH55" s="39"/>
      <c r="AI55" s="40"/>
      <c r="AJ55" s="61">
        <v>6075</v>
      </c>
    </row>
    <row r="56" spans="1:37" ht="71.25" customHeight="1" x14ac:dyDescent="0.25">
      <c r="A56" s="24" t="str">
        <f t="shared" si="0"/>
        <v>Bùi Hồng Mạnh 18/03/1979</v>
      </c>
      <c r="B56" s="27">
        <v>50</v>
      </c>
      <c r="C56" s="26">
        <f>VLOOKUP(A56,'[2]tong d1-d2'!$A$7:$C$503,3,0)</f>
        <v>16055370</v>
      </c>
      <c r="D56" s="6" t="s">
        <v>1249</v>
      </c>
      <c r="E56" s="7" t="s">
        <v>69</v>
      </c>
      <c r="F56" s="24" t="str">
        <f t="shared" si="1"/>
        <v>Bùi Hồng Mạnh</v>
      </c>
      <c r="G56" s="11" t="s">
        <v>1250</v>
      </c>
      <c r="H56" s="26" t="str">
        <f>VLOOKUP(A56,'[2]tong d1-d2'!$A$7:$G$503,7,0)</f>
        <v>Thái Bình</v>
      </c>
      <c r="I56" s="27" t="str">
        <f>VLOOKUP(A56,'[2]tong d1-d2'!$A$7:$E$503,5,0)</f>
        <v>Nam</v>
      </c>
      <c r="J56" s="27" t="str">
        <f>VLOOKUP(A56,'[3]fie nguon'!$C$2:$H$462,6,0)</f>
        <v>Quản lý kinh tế</v>
      </c>
      <c r="K56" s="27" t="str">
        <f>VLOOKUP(A56,'[3]fie nguon'!$C$2:$J$462,8,0)</f>
        <v>QH-2016-E</v>
      </c>
      <c r="L56" s="27" t="str">
        <f>VLOOKUP(A56,'[3]fie nguon'!$C$2:$I$462,7,0)</f>
        <v>60340410</v>
      </c>
      <c r="M56" s="3" t="s">
        <v>379</v>
      </c>
      <c r="N56" s="3"/>
      <c r="O56" s="27" t="str">
        <f>VLOOKUP(A56,'[3]fie nguon'!$C$2:$L$462,10,0)</f>
        <v>Quản lý nhân lực tại cơ quan Thanh tra Chính phủ</v>
      </c>
      <c r="P56" s="27" t="str">
        <f>VLOOKUP(A56,'[3]fie nguon'!$C$2:$M$462,11,0)</f>
        <v>PGS.TS Trần Đức Hiệp</v>
      </c>
      <c r="Q56" s="27" t="str">
        <f>VLOOKUP(A56,'[3]fie nguon'!$C$2:$N$462,12,0)</f>
        <v>Trường ĐHKT, ĐHQGHN</v>
      </c>
      <c r="R56" s="27" t="str">
        <f>VLOOKUP(A56,'[3]fie nguon'!$C$2:$R$462,16,0)</f>
        <v>940/ĐHKT-QĐ ngày 17/04/2018</v>
      </c>
      <c r="S56" s="8"/>
      <c r="T56" s="8"/>
      <c r="U56" s="9"/>
      <c r="V56" s="3"/>
      <c r="W56" s="3" t="s">
        <v>33</v>
      </c>
      <c r="X56" s="26" t="str">
        <f>VLOOKUP(A56,'[2]tong d1-d2'!$A$7:$J$503,10,0)</f>
        <v>4094/QĐ-ĐHKT ngày 16/12/2016 của Hiệu trưởng Trường ĐHKT</v>
      </c>
      <c r="Y56" s="8"/>
      <c r="Z56" s="3"/>
      <c r="AA56" s="3"/>
      <c r="AB56" s="3"/>
      <c r="AC56" s="3"/>
      <c r="AD56" s="3"/>
      <c r="AE56" s="3"/>
      <c r="AF56" s="2" t="s">
        <v>1251</v>
      </c>
      <c r="AG56" s="1" t="s">
        <v>1252</v>
      </c>
      <c r="AH56" s="39"/>
      <c r="AI56" s="40"/>
      <c r="AJ56" s="61"/>
    </row>
    <row r="57" spans="1:37" ht="79.5" customHeight="1" x14ac:dyDescent="0.25">
      <c r="A57" s="24" t="str">
        <f t="shared" si="0"/>
        <v>Nguyễn Đình Thành 26/10/1991</v>
      </c>
      <c r="B57" s="27">
        <v>51</v>
      </c>
      <c r="C57" s="26">
        <f>VLOOKUP(A57,'[2]tong d1-d2'!$A$7:$C$503,3,0)</f>
        <v>16055484</v>
      </c>
      <c r="D57" s="6" t="s">
        <v>154</v>
      </c>
      <c r="E57" s="7" t="s">
        <v>89</v>
      </c>
      <c r="F57" s="24" t="str">
        <f t="shared" si="1"/>
        <v>Nguyễn Đình Thành</v>
      </c>
      <c r="G57" s="2" t="s">
        <v>1253</v>
      </c>
      <c r="H57" s="26" t="str">
        <f>VLOOKUP(A57,'[2]tong d1-d2'!$A$7:$G$503,7,0)</f>
        <v>Hà Nội</v>
      </c>
      <c r="I57" s="27" t="str">
        <f>VLOOKUP(A57,'[2]tong d1-d2'!$A$7:$E$503,5,0)</f>
        <v>Nam</v>
      </c>
      <c r="J57" s="27" t="str">
        <f>VLOOKUP(A57,'[3]fie nguon'!$C$2:$H$462,6,0)</f>
        <v>Tài chính - Ngân hàng</v>
      </c>
      <c r="K57" s="27" t="str">
        <f>VLOOKUP(A57,'[3]fie nguon'!$C$2:$J$462,8,0)</f>
        <v>QH-2016-E</v>
      </c>
      <c r="L57" s="27" t="str">
        <f>VLOOKUP(A57,'[3]fie nguon'!$C$2:$I$462,7,0)</f>
        <v>60340201</v>
      </c>
      <c r="M57" s="3" t="s">
        <v>40</v>
      </c>
      <c r="N57" s="3"/>
      <c r="O57" s="27" t="str">
        <f>VLOOKUP(A57,'[3]fie nguon'!$C$2:$L$462,10,0)</f>
        <v>Nâng cao hiệu quả sử dụng tài sản  Công ty cổ phần CMC</v>
      </c>
      <c r="P57" s="27" t="str">
        <f>VLOOKUP(A57,'[3]fie nguon'!$C$2:$M$462,11,0)</f>
        <v>TS. Nguyễn Đăng Tuệ</v>
      </c>
      <c r="Q57" s="27" t="str">
        <f>VLOOKUP(A57,'[3]fie nguon'!$C$2:$N$462,12,0)</f>
        <v>Trường ĐH Bách Khoa Hà Nội</v>
      </c>
      <c r="R57" s="27" t="str">
        <f>VLOOKUP(A57,'[3]fie nguon'!$C$2:$R$462,16,0)</f>
        <v>1112/ĐHKT-QĐ ngày 17/04/2018</v>
      </c>
      <c r="S57" s="8"/>
      <c r="T57" s="8"/>
      <c r="U57" s="9"/>
      <c r="V57" s="3"/>
      <c r="W57" s="3" t="s">
        <v>33</v>
      </c>
      <c r="X57" s="26" t="str">
        <f>VLOOKUP(A57,'[2]tong d1-d2'!$A$7:$J$503,10,0)</f>
        <v>4094/QĐ-ĐHKT ngày 16/12/2016 của Hiệu trưởng Trường ĐHKT</v>
      </c>
      <c r="Y57" s="8"/>
      <c r="Z57" s="3"/>
      <c r="AA57" s="3"/>
      <c r="AB57" s="3"/>
      <c r="AC57" s="3"/>
      <c r="AD57" s="3"/>
      <c r="AE57" s="3"/>
      <c r="AF57" s="2" t="s">
        <v>1254</v>
      </c>
      <c r="AG57" s="1" t="s">
        <v>1255</v>
      </c>
      <c r="AH57" s="39"/>
      <c r="AI57" s="40"/>
      <c r="AJ57" s="61"/>
    </row>
    <row r="58" spans="1:37" ht="81" customHeight="1" x14ac:dyDescent="0.25">
      <c r="A58" s="24" t="str">
        <f t="shared" si="0"/>
        <v>Đoàn Bảo Khánh 20/12/1990</v>
      </c>
      <c r="B58" s="27">
        <v>52</v>
      </c>
      <c r="C58" s="26">
        <f>VLOOKUP(A58,'[2]tong d1-d2'!$A$7:$C$503,3,0)</f>
        <v>16055361</v>
      </c>
      <c r="D58" s="6" t="s">
        <v>1256</v>
      </c>
      <c r="E58" s="7" t="s">
        <v>180</v>
      </c>
      <c r="F58" s="24" t="str">
        <f t="shared" si="1"/>
        <v>Đoàn Bảo Khánh</v>
      </c>
      <c r="G58" s="2" t="s">
        <v>1257</v>
      </c>
      <c r="H58" s="26" t="str">
        <f>VLOOKUP(A58,'[2]tong d1-d2'!$A$7:$G$503,7,0)</f>
        <v>Nam Định</v>
      </c>
      <c r="I58" s="27" t="str">
        <f>VLOOKUP(A58,'[2]tong d1-d2'!$A$7:$E$503,5,0)</f>
        <v>Nam</v>
      </c>
      <c r="J58" s="27" t="str">
        <f>VLOOKUP(A58,'[3]fie nguon'!$C$2:$H$462,6,0)</f>
        <v>Quản lý kinh tế</v>
      </c>
      <c r="K58" s="27" t="str">
        <f>VLOOKUP(A58,'[3]fie nguon'!$C$2:$J$462,8,0)</f>
        <v>QH-2016-E</v>
      </c>
      <c r="L58" s="27" t="str">
        <f>VLOOKUP(A58,'[3]fie nguon'!$C$2:$I$462,7,0)</f>
        <v>60340410</v>
      </c>
      <c r="M58" s="3" t="s">
        <v>379</v>
      </c>
      <c r="N58" s="3"/>
      <c r="O58" s="27" t="str">
        <f>VLOOKUP(A58,'[3]fie nguon'!$C$2:$L$462,10,0)</f>
        <v>Quản lý đầu tư công của Quận Hoàn Kiếm, thành phố Hà Nội</v>
      </c>
      <c r="P58" s="27" t="str">
        <f>VLOOKUP(A58,'[3]fie nguon'!$C$2:$M$462,11,0)</f>
        <v>TS. Lê Thị Hồng Điệp</v>
      </c>
      <c r="Q58" s="27" t="str">
        <f>VLOOKUP(A58,'[3]fie nguon'!$C$2:$N$462,12,0)</f>
        <v>Trường ĐHKT, ĐHQGHN</v>
      </c>
      <c r="R58" s="27" t="str">
        <f>VLOOKUP(A58,'[3]fie nguon'!$C$2:$R$462,16,0)</f>
        <v>932/ĐHKT-QĐ ngày 17/04/2018</v>
      </c>
      <c r="S58" s="8"/>
      <c r="T58" s="8"/>
      <c r="U58" s="9"/>
      <c r="V58" s="3"/>
      <c r="W58" s="3" t="s">
        <v>33</v>
      </c>
      <c r="X58" s="26" t="str">
        <f>VLOOKUP(A58,'[2]tong d1-d2'!$A$7:$J$503,10,0)</f>
        <v>4094/QĐ-ĐHKT ngày 16/12/2016 của Hiệu trưởng Trường ĐHKT</v>
      </c>
      <c r="Y58" s="8"/>
      <c r="Z58" s="3"/>
      <c r="AA58" s="3"/>
      <c r="AB58" s="3"/>
      <c r="AC58" s="3"/>
      <c r="AD58" s="3"/>
      <c r="AE58" s="3"/>
      <c r="AF58" s="2" t="s">
        <v>1258</v>
      </c>
      <c r="AG58" s="1" t="s">
        <v>1259</v>
      </c>
      <c r="AH58" s="39"/>
      <c r="AI58" s="40"/>
      <c r="AJ58" s="61"/>
    </row>
    <row r="59" spans="1:37" ht="63" customHeight="1" x14ac:dyDescent="0.25">
      <c r="A59" s="24" t="str">
        <f t="shared" si="0"/>
        <v>Dương Xuân Hải 26/02/1977</v>
      </c>
      <c r="B59" s="27">
        <v>53</v>
      </c>
      <c r="C59" s="26">
        <f>VLOOKUP(A59,'[2]tong d1-d2'!$A$7:$C$503,3,0)</f>
        <v>16055243</v>
      </c>
      <c r="D59" s="6" t="s">
        <v>1261</v>
      </c>
      <c r="E59" s="7" t="s">
        <v>116</v>
      </c>
      <c r="F59" s="24" t="str">
        <f t="shared" si="1"/>
        <v>Dương Xuân Hải</v>
      </c>
      <c r="G59" s="2" t="s">
        <v>1262</v>
      </c>
      <c r="H59" s="26" t="str">
        <f>VLOOKUP(A59,'[2]tong d1-d2'!$A$7:$G$503,7,0)</f>
        <v>Hà Nội</v>
      </c>
      <c r="I59" s="27" t="str">
        <f>VLOOKUP(A59,'[2]tong d1-d2'!$A$7:$E$503,5,0)</f>
        <v>Nam</v>
      </c>
      <c r="J59" s="27" t="str">
        <f>VLOOKUP(A59,'[3]fie nguon'!$C$2:$H$462,6,0)</f>
        <v>Quản trị kinh doanh</v>
      </c>
      <c r="K59" s="27" t="str">
        <f>VLOOKUP(A59,'[3]fie nguon'!$C$2:$J$462,8,0)</f>
        <v>QH-2016-E</v>
      </c>
      <c r="L59" s="27" t="str">
        <f>VLOOKUP(A59,'[3]fie nguon'!$C$2:$I$462,7,0)</f>
        <v>60340102</v>
      </c>
      <c r="M59" s="3" t="s">
        <v>49</v>
      </c>
      <c r="N59" s="3"/>
      <c r="O59" s="27" t="str">
        <f>VLOOKUP(A59,'[3]fie nguon'!$C$2:$L$462,10,0)</f>
        <v>Tuyển dụng nhân sự tại Công ty Cổ phần Xây dựng và Lắp máy Việt Nam</v>
      </c>
      <c r="P59" s="27" t="str">
        <f>VLOOKUP(A59,'[3]fie nguon'!$C$2:$M$462,11,0)</f>
        <v>PGS.TS. Nguyễn Đăng Minh</v>
      </c>
      <c r="Q59" s="27" t="str">
        <f>VLOOKUP(A59,'[3]fie nguon'!$C$2:$N$462,12,0)</f>
        <v>Trường ĐHKT - ĐHQGHN</v>
      </c>
      <c r="R59" s="27" t="str">
        <f>VLOOKUP(A59,'[3]fie nguon'!$C$2:$R$462,16,0)</f>
        <v>1008/ĐHKT-QĐ ngày 17/04/2018</v>
      </c>
      <c r="S59" s="8"/>
      <c r="T59" s="8"/>
      <c r="U59" s="9"/>
      <c r="V59" s="3"/>
      <c r="W59" s="3" t="s">
        <v>33</v>
      </c>
      <c r="X59" s="26" t="str">
        <f>VLOOKUP(A59,'[2]tong d1-d2'!$A$7:$J$503,10,0)</f>
        <v>4094/QĐ-ĐHKT ngày 16/12/2016 của Hiệu trưởng Trường ĐHKT</v>
      </c>
      <c r="Y59" s="8"/>
      <c r="Z59" s="3"/>
      <c r="AA59" s="3"/>
      <c r="AB59" s="3"/>
      <c r="AC59" s="3"/>
      <c r="AD59" s="3"/>
      <c r="AE59" s="3"/>
      <c r="AF59" s="2" t="s">
        <v>1263</v>
      </c>
      <c r="AG59" s="1" t="s">
        <v>1264</v>
      </c>
      <c r="AH59" s="39"/>
      <c r="AI59" s="40"/>
      <c r="AJ59" s="61" t="s">
        <v>1168</v>
      </c>
    </row>
    <row r="60" spans="1:37" ht="89.25" customHeight="1" x14ac:dyDescent="0.25">
      <c r="A60" s="24" t="str">
        <f t="shared" si="0"/>
        <v>Trần Thị Thu Hằng 21/03/1980</v>
      </c>
      <c r="B60" s="27">
        <v>54</v>
      </c>
      <c r="C60" s="26">
        <f>VLOOKUP(A60,'[2]tong d1-d2'!$A$7:$C$503,3,0)</f>
        <v>16055247</v>
      </c>
      <c r="D60" s="6" t="s">
        <v>136</v>
      </c>
      <c r="E60" s="7" t="s">
        <v>113</v>
      </c>
      <c r="F60" s="24" t="str">
        <f t="shared" si="1"/>
        <v>Trần Thị Thu Hằng</v>
      </c>
      <c r="G60" s="2" t="s">
        <v>1265</v>
      </c>
      <c r="H60" s="26" t="str">
        <f>VLOOKUP(A60,'[2]tong d1-d2'!$A$7:$G$503,7,0)</f>
        <v>Nam Định</v>
      </c>
      <c r="I60" s="27" t="str">
        <f>VLOOKUP(A60,'[2]tong d1-d2'!$A$7:$E$503,5,0)</f>
        <v>Nữ</v>
      </c>
      <c r="J60" s="27" t="str">
        <f>VLOOKUP(A60,'[3]fie nguon'!$C$2:$H$462,6,0)</f>
        <v>Quản trị kinh doanh</v>
      </c>
      <c r="K60" s="27" t="str">
        <f>VLOOKUP(A60,'[3]fie nguon'!$C$2:$J$462,8,0)</f>
        <v>QH-2016-E</v>
      </c>
      <c r="L60" s="27" t="str">
        <f>VLOOKUP(A60,'[3]fie nguon'!$C$2:$I$462,7,0)</f>
        <v>60340102</v>
      </c>
      <c r="M60" s="3" t="s">
        <v>49</v>
      </c>
      <c r="N60" s="3"/>
      <c r="O60" s="27" t="str">
        <f>VLOOKUP(A60,'[3]fie nguon'!$C$2:$L$462,10,0)</f>
        <v>Tuyển dụng nhân lực làm việc tại thị trường nước ngoài của Tổng công ty Cổ phần Đầu tư Quốc tế Viettel</v>
      </c>
      <c r="P60" s="27" t="str">
        <f>VLOOKUP(A60,'[3]fie nguon'!$C$2:$M$462,11,0)</f>
        <v>TS. Đặng Thị Hương</v>
      </c>
      <c r="Q60" s="27" t="str">
        <f>VLOOKUP(A60,'[3]fie nguon'!$C$2:$N$462,12,0)</f>
        <v>Trường ĐHKT - ĐHQGHN</v>
      </c>
      <c r="R60" s="27" t="str">
        <f>VLOOKUP(A60,'[3]fie nguon'!$C$2:$R$462,16,0)</f>
        <v>1004/ĐHKT-QĐ ngày 17/04/2018</v>
      </c>
      <c r="S60" s="8"/>
      <c r="T60" s="8"/>
      <c r="U60" s="9"/>
      <c r="V60" s="3"/>
      <c r="W60" s="3" t="s">
        <v>33</v>
      </c>
      <c r="X60" s="26" t="str">
        <f>VLOOKUP(A60,'[2]tong d1-d2'!$A$7:$J$503,10,0)</f>
        <v>4094/QĐ-ĐHKT ngày 16/12/2016 của Hiệu trưởng Trường ĐHKT</v>
      </c>
      <c r="Y60" s="8"/>
      <c r="Z60" s="3"/>
      <c r="AA60" s="3"/>
      <c r="AB60" s="3"/>
      <c r="AC60" s="3"/>
      <c r="AD60" s="3"/>
      <c r="AE60" s="3"/>
      <c r="AF60" s="2" t="s">
        <v>1266</v>
      </c>
      <c r="AG60" s="1" t="s">
        <v>1267</v>
      </c>
      <c r="AH60" s="39"/>
      <c r="AI60" s="40"/>
      <c r="AJ60" s="61"/>
    </row>
    <row r="61" spans="1:37" ht="89.25" customHeight="1" x14ac:dyDescent="0.25">
      <c r="A61" s="24" t="str">
        <f t="shared" si="0"/>
        <v>Đặng Thu Hiền 19/10/1985</v>
      </c>
      <c r="B61" s="27">
        <v>55</v>
      </c>
      <c r="C61" s="26">
        <f>VLOOKUP(A61,'[2]tong d1-d2'!$A$7:$C$503,3,0)</f>
        <v>16055345</v>
      </c>
      <c r="D61" s="6" t="s">
        <v>1268</v>
      </c>
      <c r="E61" s="7" t="s">
        <v>135</v>
      </c>
      <c r="F61" s="24" t="str">
        <f t="shared" si="1"/>
        <v>Đặng Thu Hiền</v>
      </c>
      <c r="G61" s="2" t="s">
        <v>1269</v>
      </c>
      <c r="H61" s="26" t="str">
        <f>VLOOKUP(A61,'[2]tong d1-d2'!$A$7:$G$503,7,0)</f>
        <v>Hà Nội</v>
      </c>
      <c r="I61" s="27" t="str">
        <f>VLOOKUP(A61,'[2]tong d1-d2'!$A$7:$E$503,5,0)</f>
        <v>Nữ</v>
      </c>
      <c r="J61" s="27" t="str">
        <f>VLOOKUP(A61,'[3]fie nguon'!$C$2:$H$462,6,0)</f>
        <v>Quản lý kinh tế</v>
      </c>
      <c r="K61" s="27" t="str">
        <f>VLOOKUP(A61,'[3]fie nguon'!$C$2:$J$462,8,0)</f>
        <v>QH-2016-E</v>
      </c>
      <c r="L61" s="27" t="str">
        <f>VLOOKUP(A61,'[3]fie nguon'!$C$2:$I$462,7,0)</f>
        <v>60340410</v>
      </c>
      <c r="M61" s="3" t="s">
        <v>379</v>
      </c>
      <c r="N61" s="3"/>
      <c r="O61" s="27" t="str">
        <f>VLOOKUP(A61,'[3]fie nguon'!$C$2:$L$462,10,0)</f>
        <v xml:space="preserve">Hoạt động giám sát các tổ chức tín dụng của Chi nhánh Bảo hiểm tiền gửi Việt Nam tại thành phố Hà Nội  </v>
      </c>
      <c r="P61" s="27" t="str">
        <f>VLOOKUP(A61,'[3]fie nguon'!$C$2:$M$462,11,0)</f>
        <v>PGS.TS Lê Thị Anh Vân</v>
      </c>
      <c r="Q61" s="27" t="str">
        <f>VLOOKUP(A61,'[3]fie nguon'!$C$2:$N$462,12,0)</f>
        <v>Trường Đại học Kinh tế Quốc Dân</v>
      </c>
      <c r="R61" s="27" t="str">
        <f>VLOOKUP(A61,'[3]fie nguon'!$C$2:$R$462,16,0)</f>
        <v>923/ĐHKT-QĐ ngày 17/04/2018</v>
      </c>
      <c r="S61" s="8"/>
      <c r="T61" s="8"/>
      <c r="U61" s="9"/>
      <c r="V61" s="3"/>
      <c r="W61" s="3" t="s">
        <v>1270</v>
      </c>
      <c r="X61" s="26" t="str">
        <f>VLOOKUP(A61,'[2]tong d1-d2'!$A$7:$J$503,10,0)</f>
        <v>4094/QĐ-ĐHKT ngày 16/12/2016 của Hiệu trưởng Trường ĐHKT</v>
      </c>
      <c r="Y61" s="8"/>
      <c r="Z61" s="3"/>
      <c r="AA61" s="3"/>
      <c r="AB61" s="3"/>
      <c r="AC61" s="3"/>
      <c r="AD61" s="3"/>
      <c r="AE61" s="3"/>
      <c r="AF61" s="2" t="s">
        <v>1271</v>
      </c>
      <c r="AG61" s="1" t="s">
        <v>1272</v>
      </c>
      <c r="AH61" s="39"/>
      <c r="AI61" s="40"/>
      <c r="AJ61" s="61"/>
    </row>
    <row r="62" spans="1:37" ht="89.25" customHeight="1" x14ac:dyDescent="0.25">
      <c r="A62" s="24" t="str">
        <f t="shared" si="0"/>
        <v>Từ Diệu Hương 21/10/1977</v>
      </c>
      <c r="B62" s="27">
        <v>56</v>
      </c>
      <c r="C62" s="26">
        <f>VLOOKUP(A62,'[2]tong d1-d2'!$A$7:$C$503,3,0)</f>
        <v>16055358</v>
      </c>
      <c r="D62" s="6" t="s">
        <v>1274</v>
      </c>
      <c r="E62" s="7" t="s">
        <v>42</v>
      </c>
      <c r="F62" s="24" t="str">
        <f t="shared" si="1"/>
        <v>Từ Diệu Hương</v>
      </c>
      <c r="G62" s="2" t="s">
        <v>1275</v>
      </c>
      <c r="H62" s="26" t="str">
        <f>VLOOKUP(A62,'[2]tong d1-d2'!$A$7:$G$503,7,0)</f>
        <v>Hà Nội</v>
      </c>
      <c r="I62" s="27" t="str">
        <f>VLOOKUP(A62,'[2]tong d1-d2'!$A$7:$E$503,5,0)</f>
        <v>Nữ</v>
      </c>
      <c r="J62" s="27" t="str">
        <f>VLOOKUP(A62,'[3]fie nguon'!$C$2:$H$462,6,0)</f>
        <v>Quản lý kinh tế</v>
      </c>
      <c r="K62" s="27" t="str">
        <f>VLOOKUP(A62,'[3]fie nguon'!$C$2:$J$462,8,0)</f>
        <v>QH-2016-E</v>
      </c>
      <c r="L62" s="27" t="str">
        <f>VLOOKUP(A62,'[3]fie nguon'!$C$2:$I$462,7,0)</f>
        <v>60340410</v>
      </c>
      <c r="M62" s="3" t="s">
        <v>379</v>
      </c>
      <c r="N62" s="3"/>
      <c r="O62" s="27" t="str">
        <f>VLOOKUP(A62,'[3]fie nguon'!$C$2:$L$462,10,0)</f>
        <v>Quản lý cho vay doanh nghiệp vừa và nhỏ tại Ngân hàng nông nghiệp và phát triển nông thôn Việt Nam - chi nhánh Mỹ Đình</v>
      </c>
      <c r="P62" s="27" t="str">
        <f>VLOOKUP(A62,'[3]fie nguon'!$C$2:$M$462,11,0)</f>
        <v>PGS.TS Lê Thị Anh Vân</v>
      </c>
      <c r="Q62" s="27" t="str">
        <f>VLOOKUP(A62,'[3]fie nguon'!$C$2:$N$462,12,0)</f>
        <v>Trường Đại học Kinh tế Quốc Dân</v>
      </c>
      <c r="R62" s="27" t="str">
        <f>VLOOKUP(A62,'[3]fie nguon'!$C$2:$R$462,16,0)</f>
        <v>929/ĐHKT-QĐ ngày 17/04/2018</v>
      </c>
      <c r="S62" s="8"/>
      <c r="T62" s="8"/>
      <c r="U62" s="9"/>
      <c r="V62" s="3"/>
      <c r="W62" s="3" t="s">
        <v>33</v>
      </c>
      <c r="X62" s="26" t="str">
        <f>VLOOKUP(A62,'[2]tong d1-d2'!$A$7:$J$503,10,0)</f>
        <v>4094/QĐ-ĐHKT ngày 16/12/2016 của Hiệu trưởng Trường ĐHKT</v>
      </c>
      <c r="Y62" s="8"/>
      <c r="Z62" s="3"/>
      <c r="AA62" s="3"/>
      <c r="AB62" s="3"/>
      <c r="AC62" s="3"/>
      <c r="AD62" s="3"/>
      <c r="AE62" s="3"/>
      <c r="AF62" s="2" t="s">
        <v>1276</v>
      </c>
      <c r="AG62" s="1" t="s">
        <v>1277</v>
      </c>
      <c r="AH62" s="39"/>
      <c r="AI62" s="40"/>
      <c r="AJ62" s="61"/>
    </row>
    <row r="63" spans="1:37" ht="81" customHeight="1" x14ac:dyDescent="0.25">
      <c r="A63" s="24" t="str">
        <f t="shared" si="0"/>
        <v>Lương Hoàng Minh 16/04/1983</v>
      </c>
      <c r="B63" s="27">
        <v>57</v>
      </c>
      <c r="C63" s="26">
        <v>15055549</v>
      </c>
      <c r="D63" s="6" t="s">
        <v>1278</v>
      </c>
      <c r="E63" s="7" t="s">
        <v>100</v>
      </c>
      <c r="F63" s="24" t="s">
        <v>1279</v>
      </c>
      <c r="G63" s="2" t="s">
        <v>1280</v>
      </c>
      <c r="H63" s="26" t="s">
        <v>35</v>
      </c>
      <c r="I63" s="27" t="s">
        <v>39</v>
      </c>
      <c r="J63" s="27" t="str">
        <f>VLOOKUP(A63,'[3]fie nguon'!$C$2:$H$462,6,0)</f>
        <v>Tài chính - Ngân hàng</v>
      </c>
      <c r="K63" s="27" t="str">
        <f>VLOOKUP(A63,'[3]fie nguon'!$C$2:$J$462,8,0)</f>
        <v>QH-2015-E</v>
      </c>
      <c r="L63" s="27" t="str">
        <f>VLOOKUP(A63,'[3]fie nguon'!$C$2:$I$462,7,0)</f>
        <v>60340201</v>
      </c>
      <c r="M63" s="3" t="s">
        <v>40</v>
      </c>
      <c r="N63" s="3"/>
      <c r="O63" s="27" t="str">
        <f>VLOOKUP(A63,'[3]fie nguon'!$C$2:$L$462,10,0)</f>
        <v>Xử lý nợ xấu tại Ngân hàng TMCP Bưu điện Liên Việt</v>
      </c>
      <c r="P63" s="27" t="str">
        <f>VLOOKUP(A63,'[3]fie nguon'!$C$2:$M$462,11,0)</f>
        <v>TS. Nguyễn Hương Liên</v>
      </c>
      <c r="Q63" s="27" t="str">
        <f>VLOOKUP(A63,'[3]fie nguon'!$C$2:$N$462,12,0)</f>
        <v xml:space="preserve"> Trường ĐH Kinh tế, ĐHQG Hà Nội</v>
      </c>
      <c r="R63" s="27" t="str">
        <f>VLOOKUP(A63,'[3]fie nguon'!$C$2:$R$462,16,0)</f>
        <v>1503/ĐHKT-QĐ ngày 31/5/2018</v>
      </c>
      <c r="S63" s="8"/>
      <c r="T63" s="8"/>
      <c r="U63" s="9"/>
      <c r="V63" s="3"/>
      <c r="W63" s="3" t="s">
        <v>1281</v>
      </c>
      <c r="X63" s="26" t="s">
        <v>60</v>
      </c>
      <c r="Y63" s="8"/>
      <c r="Z63" s="3"/>
      <c r="AA63" s="3"/>
      <c r="AB63" s="3"/>
      <c r="AC63" s="3"/>
      <c r="AD63" s="3"/>
      <c r="AE63" s="3"/>
      <c r="AF63" s="2" t="s">
        <v>1282</v>
      </c>
      <c r="AG63" s="1" t="s">
        <v>1283</v>
      </c>
      <c r="AH63" s="39"/>
      <c r="AI63" s="40"/>
      <c r="AJ63" s="61">
        <f>5550*2</f>
        <v>11100</v>
      </c>
      <c r="AK63" s="61" t="s">
        <v>1284</v>
      </c>
    </row>
    <row r="64" spans="1:37" ht="89.25" customHeight="1" x14ac:dyDescent="0.25">
      <c r="A64" s="24" t="str">
        <f t="shared" si="0"/>
        <v>Hà Ngọc Lý 29/07/1984</v>
      </c>
      <c r="B64" s="27">
        <v>58</v>
      </c>
      <c r="C64" s="26">
        <f>VLOOKUP(A64,'[2]tong d1-d2'!$A$7:$C$503,3,0)</f>
        <v>16055369</v>
      </c>
      <c r="D64" s="6" t="s">
        <v>1285</v>
      </c>
      <c r="E64" s="7" t="s">
        <v>1286</v>
      </c>
      <c r="F64" s="24" t="str">
        <f t="shared" si="1"/>
        <v>Hà Ngọc Lý</v>
      </c>
      <c r="G64" s="2" t="s">
        <v>1287</v>
      </c>
      <c r="H64" s="26" t="str">
        <f>VLOOKUP(A64,'[2]tong d1-d2'!$A$7:$G$503,7,0)</f>
        <v>Bắc Kạn</v>
      </c>
      <c r="I64" s="27" t="str">
        <f>VLOOKUP(A64,'[2]tong d1-d2'!$A$7:$E$503,5,0)</f>
        <v>Nữ</v>
      </c>
      <c r="J64" s="27" t="str">
        <f>VLOOKUP(A64,'[3]fie nguon'!$C$2:$H$462,6,0)</f>
        <v>Quản lý kinh tế</v>
      </c>
      <c r="K64" s="27" t="str">
        <f>VLOOKUP(A64,'[3]fie nguon'!$C$2:$J$462,8,0)</f>
        <v>QH-2016-E</v>
      </c>
      <c r="L64" s="27" t="str">
        <f>VLOOKUP(A64,'[3]fie nguon'!$C$2:$I$462,7,0)</f>
        <v>60340410</v>
      </c>
      <c r="M64" s="3" t="s">
        <v>379</v>
      </c>
      <c r="N64" s="3"/>
      <c r="O64" s="27" t="str">
        <f>VLOOKUP(A64,'[3]fie nguon'!$C$2:$L$462,10,0)</f>
        <v>Áp dụng hệ thống quản lý chất lượng theo tiêu chuẩn ISO 9001:2008 tại Kho bạc Nhà nước Vĩnh Phúc</v>
      </c>
      <c r="P64" s="27" t="str">
        <f>VLOOKUP(A64,'[3]fie nguon'!$C$2:$M$462,11,0)</f>
        <v>PGS.TS Lê Danh Tốn</v>
      </c>
      <c r="Q64" s="27" t="str">
        <f>VLOOKUP(A64,'[3]fie nguon'!$C$2:$N$462,12,0)</f>
        <v>Trường ĐHKT, ĐHQGHN</v>
      </c>
      <c r="R64" s="27" t="str">
        <f>VLOOKUP(A64,'[3]fie nguon'!$C$2:$R$462,16,0)</f>
        <v>939/ĐHKT-QĐ ngày 17/04/2018</v>
      </c>
      <c r="S64" s="8"/>
      <c r="T64" s="8"/>
      <c r="U64" s="9"/>
      <c r="V64" s="3"/>
      <c r="W64" s="3" t="s">
        <v>33</v>
      </c>
      <c r="X64" s="26" t="str">
        <f>VLOOKUP(A64,'[2]tong d1-d2'!$A$7:$J$503,10,0)</f>
        <v>4094/QĐ-ĐHKT ngày 16/12/2016 của Hiệu trưởng Trường ĐHKT</v>
      </c>
      <c r="Y64" s="8"/>
      <c r="Z64" s="3"/>
      <c r="AA64" s="3"/>
      <c r="AB64" s="3"/>
      <c r="AC64" s="3"/>
      <c r="AD64" s="3"/>
      <c r="AE64" s="3"/>
      <c r="AF64" s="2" t="s">
        <v>1288</v>
      </c>
      <c r="AG64" s="1" t="s">
        <v>1289</v>
      </c>
      <c r="AH64" s="39"/>
      <c r="AI64" s="40"/>
      <c r="AJ64" s="61"/>
    </row>
    <row r="65" spans="1:36" ht="80.25" customHeight="1" x14ac:dyDescent="0.25">
      <c r="A65" s="24" t="str">
        <f t="shared" si="0"/>
        <v>Bùi Thanh Liêm 26/01/1986</v>
      </c>
      <c r="B65" s="27">
        <v>59</v>
      </c>
      <c r="C65" s="26">
        <f>VLOOKUP(A65,'[2]tong d1-d2'!$A$7:$C$503,3,0)</f>
        <v>16055363</v>
      </c>
      <c r="D65" s="6" t="s">
        <v>532</v>
      </c>
      <c r="E65" s="7" t="s">
        <v>1290</v>
      </c>
      <c r="F65" s="24" t="str">
        <f t="shared" si="1"/>
        <v>Bùi Thanh Liêm</v>
      </c>
      <c r="G65" s="2" t="s">
        <v>1291</v>
      </c>
      <c r="H65" s="26" t="str">
        <f>VLOOKUP(A65,'[2]tong d1-d2'!$A$7:$G$503,7,0)</f>
        <v>Quảng Ninh</v>
      </c>
      <c r="I65" s="27" t="str">
        <f>VLOOKUP(A65,'[2]tong d1-d2'!$A$7:$E$503,5,0)</f>
        <v>Nam</v>
      </c>
      <c r="J65" s="27" t="str">
        <f>VLOOKUP(A65,'[3]fie nguon'!$C$2:$H$462,6,0)</f>
        <v>Quản lý kinh tế</v>
      </c>
      <c r="K65" s="27" t="str">
        <f>VLOOKUP(A65,'[3]fie nguon'!$C$2:$J$462,8,0)</f>
        <v>QH-2016-E</v>
      </c>
      <c r="L65" s="27" t="str">
        <f>VLOOKUP(A65,'[3]fie nguon'!$C$2:$I$462,7,0)</f>
        <v>60340410</v>
      </c>
      <c r="M65" s="3" t="s">
        <v>379</v>
      </c>
      <c r="N65" s="3"/>
      <c r="O65" s="27" t="str">
        <f>VLOOKUP(A65,'[3]fie nguon'!$C$2:$L$462,10,0)</f>
        <v>Quản lý nhà nước về thu hút vốn đầu tư nước ngoài tại địa bàn Hà Nội</v>
      </c>
      <c r="P65" s="27" t="str">
        <f>VLOOKUP(A65,'[3]fie nguon'!$C$2:$M$462,11,0)</f>
        <v>PGS.TS Đinh Văn Thông</v>
      </c>
      <c r="Q65" s="27" t="str">
        <f>VLOOKUP(A65,'[3]fie nguon'!$C$2:$N$462,12,0)</f>
        <v>Trường ĐHKT, ĐHQGHN</v>
      </c>
      <c r="R65" s="27" t="str">
        <f>VLOOKUP(A65,'[3]fie nguon'!$C$2:$R$462,16,0)</f>
        <v>934/ĐHKT-QĐ ngày 17/04/2018</v>
      </c>
      <c r="S65" s="8"/>
      <c r="T65" s="8"/>
      <c r="U65" s="9"/>
      <c r="V65" s="3"/>
      <c r="W65" s="3" t="s">
        <v>33</v>
      </c>
      <c r="X65" s="26" t="str">
        <f>VLOOKUP(A65,'[2]tong d1-d2'!$A$7:$J$503,10,0)</f>
        <v>4094/QĐ-ĐHKT ngày 16/12/2016 của Hiệu trưởng Trường ĐHKT</v>
      </c>
      <c r="Y65" s="8"/>
      <c r="Z65" s="3"/>
      <c r="AA65" s="3"/>
      <c r="AB65" s="3"/>
      <c r="AC65" s="3"/>
      <c r="AD65" s="3"/>
      <c r="AE65" s="3"/>
      <c r="AF65" s="2" t="s">
        <v>1292</v>
      </c>
      <c r="AG65" s="1" t="s">
        <v>1293</v>
      </c>
      <c r="AH65" s="39"/>
      <c r="AI65" s="40"/>
      <c r="AJ65" s="61"/>
    </row>
    <row r="66" spans="1:36" ht="91.5" customHeight="1" x14ac:dyDescent="0.25">
      <c r="A66" s="24" t="str">
        <f t="shared" si="0"/>
        <v>Nguyễn Văn Chinh 05/02/1986</v>
      </c>
      <c r="B66" s="27">
        <v>60</v>
      </c>
      <c r="C66" s="26">
        <f>VLOOKUP(A66,'[2]tong d1-d2'!$A$7:$C$503,3,0)</f>
        <v>16055324</v>
      </c>
      <c r="D66" s="6" t="s">
        <v>171</v>
      </c>
      <c r="E66" s="7" t="s">
        <v>1294</v>
      </c>
      <c r="F66" s="24" t="str">
        <f t="shared" si="1"/>
        <v>Nguyễn Văn Chinh</v>
      </c>
      <c r="G66" s="2" t="s">
        <v>1295</v>
      </c>
      <c r="H66" s="26" t="str">
        <f>VLOOKUP(A66,'[2]tong d1-d2'!$A$7:$G$503,7,0)</f>
        <v>Nam Định</v>
      </c>
      <c r="I66" s="27" t="str">
        <f>VLOOKUP(A66,'[2]tong d1-d2'!$A$7:$E$503,5,0)</f>
        <v>Nam</v>
      </c>
      <c r="J66" s="27" t="str">
        <f>VLOOKUP(A66,'[3]fie nguon'!$C$2:$H$462,6,0)</f>
        <v>Quản lý kinh tế</v>
      </c>
      <c r="K66" s="27" t="str">
        <f>VLOOKUP(A66,'[3]fie nguon'!$C$2:$J$462,8,0)</f>
        <v>QH-2016-E</v>
      </c>
      <c r="L66" s="27" t="str">
        <f>VLOOKUP(A66,'[3]fie nguon'!$C$2:$I$462,7,0)</f>
        <v>60340410</v>
      </c>
      <c r="M66" s="3" t="s">
        <v>38</v>
      </c>
      <c r="N66" s="3"/>
      <c r="O66" s="27" t="str">
        <f>VLOOKUP(A66,'[3]fie nguon'!$C$2:$L$462,10,0)</f>
        <v>Quản lý nợ thuế đối với doanh nghiệp ngoài quốc doanh tại Chi cục thuế Quận Hoàng Mai, thành phố Hà Nội</v>
      </c>
      <c r="P66" s="27" t="str">
        <f>VLOOKUP(A66,'[3]fie nguon'!$C$2:$M$462,11,0)</f>
        <v>PGS.TS. Trần Anh Tài</v>
      </c>
      <c r="Q66" s="27" t="str">
        <f>VLOOKUP(A66,'[3]fie nguon'!$C$2:$N$462,12,0)</f>
        <v xml:space="preserve"> Trường ĐH Kinh tế, ĐHQG Hà Nội</v>
      </c>
      <c r="R66" s="27" t="str">
        <f>VLOOKUP(A66,'[3]fie nguon'!$C$2:$R$462,16,0)</f>
        <v>1267/ĐHKT-QĐ ngày  4/05/2018</v>
      </c>
      <c r="S66" s="8"/>
      <c r="T66" s="8"/>
      <c r="U66" s="9"/>
      <c r="V66" s="3"/>
      <c r="W66" s="3" t="s">
        <v>33</v>
      </c>
      <c r="X66" s="26" t="str">
        <f>VLOOKUP(A66,'[2]tong d1-d2'!$A$7:$J$503,10,0)</f>
        <v>4094/QĐ-ĐHKT ngày 16/12/2016 của Hiệu trưởng Trường ĐHKT</v>
      </c>
      <c r="Y66" s="8"/>
      <c r="Z66" s="3"/>
      <c r="AA66" s="3"/>
      <c r="AB66" s="3"/>
      <c r="AC66" s="3"/>
      <c r="AD66" s="3"/>
      <c r="AE66" s="3"/>
      <c r="AF66" s="2" t="s">
        <v>1296</v>
      </c>
      <c r="AG66" s="1" t="s">
        <v>1297</v>
      </c>
      <c r="AH66" s="39"/>
      <c r="AI66" s="40"/>
      <c r="AJ66" s="61"/>
    </row>
    <row r="67" spans="1:36" ht="101.25" customHeight="1" x14ac:dyDescent="0.25">
      <c r="A67" s="24" t="str">
        <f t="shared" si="0"/>
        <v>Nguyễn Hương Giang 14/12/1993</v>
      </c>
      <c r="B67" s="27">
        <v>61</v>
      </c>
      <c r="C67" s="26">
        <f>VLOOKUP(A67,'[2]tong d1-d2'!$A$7:$C$503,3,0)</f>
        <v>16055210</v>
      </c>
      <c r="D67" s="6" t="s">
        <v>1298</v>
      </c>
      <c r="E67" s="7" t="s">
        <v>266</v>
      </c>
      <c r="F67" s="24" t="str">
        <f t="shared" si="1"/>
        <v>Nguyễn Hương Giang</v>
      </c>
      <c r="G67" s="2" t="s">
        <v>1299</v>
      </c>
      <c r="H67" s="26" t="str">
        <f>VLOOKUP(A67,'[2]tong d1-d2'!$A$7:$G$503,7,0)</f>
        <v>Hà Nội</v>
      </c>
      <c r="I67" s="27" t="str">
        <f>VLOOKUP(A67,'[2]tong d1-d2'!$A$7:$E$503,5,0)</f>
        <v>Nữ</v>
      </c>
      <c r="J67" s="27" t="str">
        <f>VLOOKUP(A67,'[3]fie nguon'!$C$2:$H$462,6,0)</f>
        <v>Kinh tế quốc tế</v>
      </c>
      <c r="K67" s="27" t="str">
        <f>VLOOKUP(A67,'[3]fie nguon'!$C$2:$J$462,8,0)</f>
        <v>QH-2016-E</v>
      </c>
      <c r="L67" s="27" t="str">
        <f>VLOOKUP(A67,'[3]fie nguon'!$C$2:$I$462,7,0)</f>
        <v>60310106</v>
      </c>
      <c r="M67" s="3" t="s">
        <v>351</v>
      </c>
      <c r="N67" s="3"/>
      <c r="O67" s="27" t="str">
        <f>VLOOKUP(A67,'[3]fie nguon'!$C$2:$L$462,10,0)</f>
        <v>Phân bổ nguồn lực khoa học và công nghệ cho phát triển kinh tế: Kinh nghiệm quốc tế và hàm ý cho Việt Nam</v>
      </c>
      <c r="P67" s="27" t="str">
        <f>VLOOKUP(A67,'[3]fie nguon'!$C$2:$M$462,11,0)</f>
        <v>TS Nguyễn Cẩm Nhung</v>
      </c>
      <c r="Q67" s="27" t="str">
        <f>VLOOKUP(A67,'[3]fie nguon'!$C$2:$N$462,12,0)</f>
        <v>Trường Đại học Kinh tế - ĐHQGHN</v>
      </c>
      <c r="R67" s="27" t="str">
        <f>VLOOKUP(A67,'[3]fie nguon'!$C$2:$R$462,16,0)</f>
        <v>1144/ĐHKT-QĐ ngày 17/04/2018</v>
      </c>
      <c r="S67" s="8"/>
      <c r="T67" s="8"/>
      <c r="U67" s="9"/>
      <c r="V67" s="3"/>
      <c r="W67" s="3" t="s">
        <v>33</v>
      </c>
      <c r="X67" s="26" t="str">
        <f>VLOOKUP(A67,'[2]tong d1-d2'!$A$7:$J$503,10,0)</f>
        <v>4094/QĐ-ĐHKT ngày 16/12/2016 của Hiệu trưởng Trường ĐHKT</v>
      </c>
      <c r="Y67" s="8"/>
      <c r="Z67" s="3"/>
      <c r="AA67" s="3"/>
      <c r="AB67" s="3"/>
      <c r="AC67" s="3"/>
      <c r="AD67" s="3"/>
      <c r="AE67" s="3"/>
      <c r="AF67" s="2" t="s">
        <v>1300</v>
      </c>
      <c r="AG67" s="1" t="s">
        <v>1301</v>
      </c>
      <c r="AH67" s="39"/>
      <c r="AI67" s="40"/>
      <c r="AJ67" s="61"/>
    </row>
    <row r="68" spans="1:36" ht="63" customHeight="1" x14ac:dyDescent="0.25">
      <c r="A68" s="24" t="str">
        <f t="shared" si="0"/>
        <v>Nguyễn Thị Mai Phương 17/05/1991</v>
      </c>
      <c r="B68" s="27">
        <v>62</v>
      </c>
      <c r="C68" s="26">
        <f>VLOOKUP(A68,'[2]tong d1-d2'!$A$7:$C$503,3,0)</f>
        <v>16055479</v>
      </c>
      <c r="D68" s="6" t="s">
        <v>300</v>
      </c>
      <c r="E68" s="7" t="s">
        <v>62</v>
      </c>
      <c r="F68" s="24" t="str">
        <f t="shared" si="1"/>
        <v>Nguyễn Thị Mai Phương</v>
      </c>
      <c r="G68" s="2" t="s">
        <v>1302</v>
      </c>
      <c r="H68" s="26" t="str">
        <f>VLOOKUP(A68,'[2]tong d1-d2'!$A$7:$G$503,7,0)</f>
        <v>Hà Nội</v>
      </c>
      <c r="I68" s="27" t="str">
        <f>VLOOKUP(A68,'[2]tong d1-d2'!$A$7:$E$503,5,0)</f>
        <v>Nữ</v>
      </c>
      <c r="J68" s="27" t="str">
        <f>VLOOKUP(A68,'[3]fie nguon'!$C$2:$H$462,6,0)</f>
        <v>Tài chính - Ngân hàng</v>
      </c>
      <c r="K68" s="27" t="str">
        <f>VLOOKUP(A68,'[3]fie nguon'!$C$2:$J$462,8,0)</f>
        <v>QH-2016-E</v>
      </c>
      <c r="L68" s="27" t="str">
        <f>VLOOKUP(A68,'[3]fie nguon'!$C$2:$I$462,7,0)</f>
        <v>60340201</v>
      </c>
      <c r="M68" s="3" t="s">
        <v>40</v>
      </c>
      <c r="N68" s="3"/>
      <c r="O68" s="27" t="str">
        <f>VLOOKUP(A68,'[3]fie nguon'!$C$2:$L$462,10,0)</f>
        <v>Phân tích và dự báo tình hình tài chính công ty cổ phần sợi thế kỷ</v>
      </c>
      <c r="P68" s="27" t="str">
        <f>VLOOKUP(A68,'[3]fie nguon'!$C$2:$M$462,11,0)</f>
        <v>TS. Nguyễn Phương Dung</v>
      </c>
      <c r="Q68" s="27" t="str">
        <f>VLOOKUP(A68,'[3]fie nguon'!$C$2:$N$462,12,0)</f>
        <v xml:space="preserve"> Trường ĐH Kinh tế, ĐHQG Hà Nội</v>
      </c>
      <c r="R68" s="27" t="str">
        <f>VLOOKUP(A68,'[3]fie nguon'!$C$2:$R$462,16,0)</f>
        <v>1108/ĐHKT-QĐ ngày 17/04/2018</v>
      </c>
      <c r="S68" s="8"/>
      <c r="T68" s="8"/>
      <c r="U68" s="9"/>
      <c r="V68" s="3"/>
      <c r="W68" s="3" t="s">
        <v>33</v>
      </c>
      <c r="X68" s="26" t="str">
        <f>VLOOKUP(A68,'[2]tong d1-d2'!$A$7:$J$503,10,0)</f>
        <v>4094/QĐ-ĐHKT ngày 16/12/2016 của Hiệu trưởng Trường ĐHKT</v>
      </c>
      <c r="Y68" s="8"/>
      <c r="Z68" s="3"/>
      <c r="AA68" s="3"/>
      <c r="AB68" s="3"/>
      <c r="AC68" s="3"/>
      <c r="AD68" s="3"/>
      <c r="AE68" s="3"/>
      <c r="AF68" s="2" t="s">
        <v>1303</v>
      </c>
      <c r="AG68" s="1" t="s">
        <v>1304</v>
      </c>
      <c r="AH68" s="39"/>
      <c r="AI68" s="40"/>
      <c r="AJ68" s="61"/>
    </row>
    <row r="69" spans="1:36" ht="63" customHeight="1" x14ac:dyDescent="0.25">
      <c r="A69" s="24" t="str">
        <f t="shared" si="0"/>
        <v>Hà Mỹ Anh 19/09/1992</v>
      </c>
      <c r="B69" s="27">
        <v>63</v>
      </c>
      <c r="C69" s="26">
        <f>VLOOKUP(A69,'[2]tong d1-d2'!$A$7:$C$503,3,0)</f>
        <v>16055202</v>
      </c>
      <c r="D69" s="6" t="s">
        <v>1305</v>
      </c>
      <c r="E69" s="7" t="s">
        <v>70</v>
      </c>
      <c r="F69" s="24" t="str">
        <f t="shared" si="1"/>
        <v>Hà Mỹ Anh</v>
      </c>
      <c r="G69" s="2" t="s">
        <v>109</v>
      </c>
      <c r="H69" s="26" t="str">
        <f>VLOOKUP(A69,'[2]tong d1-d2'!$A$7:$G$503,7,0)</f>
        <v>Hà Nội</v>
      </c>
      <c r="I69" s="27" t="str">
        <f>VLOOKUP(A69,'[2]tong d1-d2'!$A$7:$E$503,5,0)</f>
        <v>Nữ</v>
      </c>
      <c r="J69" s="27" t="str">
        <f>VLOOKUP(A69,'[3]fie nguon'!$C$2:$H$462,6,0)</f>
        <v>Kinh tế quốc tế</v>
      </c>
      <c r="K69" s="27" t="str">
        <f>VLOOKUP(A69,'[3]fie nguon'!$C$2:$J$462,8,0)</f>
        <v>QH-2016-E</v>
      </c>
      <c r="L69" s="27" t="str">
        <f>VLOOKUP(A69,'[3]fie nguon'!$C$2:$I$462,7,0)</f>
        <v>60310106</v>
      </c>
      <c r="M69" s="3" t="s">
        <v>351</v>
      </c>
      <c r="N69" s="3"/>
      <c r="O69" s="27" t="str">
        <f>VLOOKUP(A69,'[3]fie nguon'!$C$2:$L$462,10,0)</f>
        <v>Phát triển du lịch quốc tế ở Việt Nam trong bối cảnh hội nhập AEC</v>
      </c>
      <c r="P69" s="27" t="str">
        <f>VLOOKUP(A69,'[3]fie nguon'!$C$2:$M$462,11,0)</f>
        <v>PGS.TS Nguyễn Thị Kim Chi</v>
      </c>
      <c r="Q69" s="27" t="str">
        <f>VLOOKUP(A69,'[3]fie nguon'!$C$2:$N$462,12,0)</f>
        <v>Trường Đại học Kinh tế - ĐHQGHN</v>
      </c>
      <c r="R69" s="27" t="str">
        <f>VLOOKUP(A69,'[3]fie nguon'!$C$2:$R$462,16,0)</f>
        <v>1137/ĐHKT-QĐ ngày 17/04/2018</v>
      </c>
      <c r="S69" s="8"/>
      <c r="T69" s="8"/>
      <c r="U69" s="9"/>
      <c r="V69" s="3"/>
      <c r="W69" s="3" t="s">
        <v>33</v>
      </c>
      <c r="X69" s="26" t="str">
        <f>VLOOKUP(A69,'[2]tong d1-d2'!$A$7:$J$503,10,0)</f>
        <v>4094/QĐ-ĐHKT ngày 16/12/2016 của Hiệu trưởng Trường ĐHKT</v>
      </c>
      <c r="Y69" s="8"/>
      <c r="Z69" s="3"/>
      <c r="AA69" s="3"/>
      <c r="AB69" s="3"/>
      <c r="AC69" s="3"/>
      <c r="AD69" s="3"/>
      <c r="AE69" s="3"/>
      <c r="AF69" s="2" t="s">
        <v>1306</v>
      </c>
      <c r="AG69" s="1" t="s">
        <v>1307</v>
      </c>
      <c r="AH69" s="39"/>
      <c r="AI69" s="40"/>
      <c r="AJ69" s="61"/>
    </row>
    <row r="70" spans="1:36" ht="63" customHeight="1" x14ac:dyDescent="0.25">
      <c r="A70" s="24" t="str">
        <f t="shared" si="0"/>
        <v>Nguyễn Xuân Phong 27/06/1968</v>
      </c>
      <c r="B70" s="27">
        <v>64</v>
      </c>
      <c r="C70" s="26">
        <f>VLOOKUP(A70,'[2]tong d1-d2'!$A$7:$C$503,3,0)</f>
        <v>16055382</v>
      </c>
      <c r="D70" s="6" t="s">
        <v>131</v>
      </c>
      <c r="E70" s="7" t="s">
        <v>189</v>
      </c>
      <c r="F70" s="24" t="str">
        <f t="shared" si="1"/>
        <v>Nguyễn Xuân Phong</v>
      </c>
      <c r="G70" s="2" t="s">
        <v>1308</v>
      </c>
      <c r="H70" s="26" t="str">
        <f>VLOOKUP(A70,'[2]tong d1-d2'!$A$7:$G$503,7,0)</f>
        <v>Hà Nội</v>
      </c>
      <c r="I70" s="27" t="str">
        <f>VLOOKUP(A70,'[2]tong d1-d2'!$A$7:$E$503,5,0)</f>
        <v>Nam</v>
      </c>
      <c r="J70" s="27" t="str">
        <f>VLOOKUP(A70,'[3]fie nguon'!$C$2:$H$462,6,0)</f>
        <v>Quản lý kinh tế</v>
      </c>
      <c r="K70" s="27" t="str">
        <f>VLOOKUP(A70,'[3]fie nguon'!$C$2:$J$462,8,0)</f>
        <v>QH-2016-E</v>
      </c>
      <c r="L70" s="27" t="str">
        <f>VLOOKUP(A70,'[3]fie nguon'!$C$2:$I$462,7,0)</f>
        <v>60340410</v>
      </c>
      <c r="M70" s="3"/>
      <c r="N70" s="3"/>
      <c r="O70" s="27" t="str">
        <f>VLOOKUP(A70,'[3]fie nguon'!$C$2:$L$462,10,0)</f>
        <v>Quản lý nhân lực tại Công ty đầu tư phát triển hạ tầng Viglacera</v>
      </c>
      <c r="P70" s="27" t="str">
        <f>VLOOKUP(A70,'[3]fie nguon'!$C$2:$M$462,11,0)</f>
        <v>PGS.TS Trần Đức Hiệp</v>
      </c>
      <c r="Q70" s="27" t="str">
        <f>VLOOKUP(A70,'[3]fie nguon'!$C$2:$N$462,12,0)</f>
        <v>Trường ĐHKT, ĐHQGHN</v>
      </c>
      <c r="R70" s="27" t="str">
        <f>VLOOKUP(A70,'[3]fie nguon'!$C$2:$R$462,16,0)</f>
        <v>949/ĐHKT-QĐ ngày 17/04/2018</v>
      </c>
      <c r="S70" s="8"/>
      <c r="T70" s="8"/>
      <c r="U70" s="9"/>
      <c r="V70" s="3"/>
      <c r="W70" s="3" t="s">
        <v>33</v>
      </c>
      <c r="X70" s="26" t="str">
        <f>VLOOKUP(A70,'[2]tong d1-d2'!$A$7:$J$503,10,0)</f>
        <v>4094/QĐ-ĐHKT ngày 16/12/2016 của Hiệu trưởng Trường ĐHKT</v>
      </c>
      <c r="Y70" s="8"/>
      <c r="Z70" s="3"/>
      <c r="AA70" s="3"/>
      <c r="AB70" s="3"/>
      <c r="AC70" s="3"/>
      <c r="AD70" s="3"/>
      <c r="AE70" s="3"/>
      <c r="AF70" s="2" t="s">
        <v>1309</v>
      </c>
      <c r="AG70" s="1" t="s">
        <v>1310</v>
      </c>
      <c r="AH70" s="39"/>
      <c r="AI70" s="40"/>
      <c r="AJ70" s="61"/>
    </row>
    <row r="71" spans="1:36" ht="94.5" customHeight="1" x14ac:dyDescent="0.25">
      <c r="A71" s="24" t="str">
        <f t="shared" ref="A71:A134" si="2">TRIM(F71)&amp;" "&amp;TRIM(G71)</f>
        <v>Vương Thế Anh 21/07/1986</v>
      </c>
      <c r="B71" s="27">
        <v>65</v>
      </c>
      <c r="C71" s="26">
        <f>VLOOKUP(A71,'[2]tong d1-d2'!$A$7:$C$503,3,0)</f>
        <v>16055316</v>
      </c>
      <c r="D71" s="6" t="s">
        <v>1311</v>
      </c>
      <c r="E71" s="7" t="s">
        <v>70</v>
      </c>
      <c r="F71" s="24" t="str">
        <f t="shared" ref="F71:F134" si="3">TRIM(D71)&amp;" "&amp;TRIM(E71)</f>
        <v>Vương Thế Anh</v>
      </c>
      <c r="G71" s="2" t="s">
        <v>1312</v>
      </c>
      <c r="H71" s="26" t="str">
        <f>VLOOKUP(A71,'[2]tong d1-d2'!$A$7:$G$503,7,0)</f>
        <v>Hà Nội</v>
      </c>
      <c r="I71" s="27" t="str">
        <f>VLOOKUP(A71,'[2]tong d1-d2'!$A$7:$E$503,5,0)</f>
        <v>Nam</v>
      </c>
      <c r="J71" s="27" t="str">
        <f>VLOOKUP(A71,'[3]fie nguon'!$C$2:$H$462,6,0)</f>
        <v>Quản lý kinh tế</v>
      </c>
      <c r="K71" s="27" t="str">
        <f>VLOOKUP(A71,'[3]fie nguon'!$C$2:$J$462,8,0)</f>
        <v>QH-2016-E</v>
      </c>
      <c r="L71" s="27" t="str">
        <f>VLOOKUP(A71,'[3]fie nguon'!$C$2:$I$462,7,0)</f>
        <v>60340410</v>
      </c>
      <c r="M71" s="3" t="s">
        <v>379</v>
      </c>
      <c r="N71" s="3"/>
      <c r="O71" s="27" t="str">
        <f>VLOOKUP(A71,'[3]fie nguon'!$C$2:$L$462,10,0)</f>
        <v>Quản lý rủi ro tín dụng tại Ngân hàng Thương mại cổ phần đầu tư và phát triển Việt Nam - chi nhánh Sơn Tây</v>
      </c>
      <c r="P71" s="27" t="str">
        <f>VLOOKUP(A71,'[3]fie nguon'!$C$2:$M$462,11,0)</f>
        <v>TS. Nguyễn Thị Thu Hoài</v>
      </c>
      <c r="Q71" s="27" t="str">
        <f>VLOOKUP(A71,'[3]fie nguon'!$C$2:$N$462,12,0)</f>
        <v>Trường ĐHKT, ĐHQGHN</v>
      </c>
      <c r="R71" s="27" t="str">
        <f>VLOOKUP(A71,'[3]fie nguon'!$C$2:$R$462,16,0)</f>
        <v>897/ĐHKT-QĐ ngày 17/04/2018</v>
      </c>
      <c r="S71" s="8"/>
      <c r="T71" s="8"/>
      <c r="U71" s="9"/>
      <c r="V71" s="3"/>
      <c r="W71" s="3" t="s">
        <v>33</v>
      </c>
      <c r="X71" s="26" t="str">
        <f>VLOOKUP(A71,'[2]tong d1-d2'!$A$7:$J$503,10,0)</f>
        <v>4094/QĐ-ĐHKT ngày 16/12/2016 của Hiệu trưởng Trường ĐHKT</v>
      </c>
      <c r="Y71" s="8"/>
      <c r="Z71" s="3"/>
      <c r="AA71" s="3"/>
      <c r="AB71" s="3"/>
      <c r="AC71" s="3"/>
      <c r="AD71" s="3"/>
      <c r="AE71" s="3"/>
      <c r="AF71" s="2" t="s">
        <v>1313</v>
      </c>
      <c r="AG71" s="1" t="s">
        <v>1314</v>
      </c>
      <c r="AH71" s="39"/>
      <c r="AI71" s="40"/>
      <c r="AJ71" s="61"/>
    </row>
    <row r="72" spans="1:36" ht="105.75" customHeight="1" x14ac:dyDescent="0.25">
      <c r="A72" s="24" t="str">
        <f t="shared" si="2"/>
        <v>Hà Văn Trọng 16/12/1992</v>
      </c>
      <c r="B72" s="27">
        <v>66</v>
      </c>
      <c r="C72" s="26">
        <f>VLOOKUP(A72,'[2]tong d1-d2'!$A$7:$C$503,3,0)</f>
        <v>16055297</v>
      </c>
      <c r="D72" s="6" t="s">
        <v>1315</v>
      </c>
      <c r="E72" s="7" t="s">
        <v>75</v>
      </c>
      <c r="F72" s="24" t="str">
        <f t="shared" si="3"/>
        <v>Hà Văn Trọng</v>
      </c>
      <c r="G72" s="2" t="s">
        <v>169</v>
      </c>
      <c r="H72" s="26" t="str">
        <f>VLOOKUP(A72,'[2]tong d1-d2'!$A$7:$G$503,7,0)</f>
        <v>Vĩnh Phúc</v>
      </c>
      <c r="I72" s="27" t="str">
        <f>VLOOKUP(A72,'[2]tong d1-d2'!$A$7:$E$503,5,0)</f>
        <v>Nam</v>
      </c>
      <c r="J72" s="27" t="str">
        <f>VLOOKUP(A72,'[3]fie nguon'!$C$2:$H$462,6,0)</f>
        <v>Quản trị kinh doanh</v>
      </c>
      <c r="K72" s="27" t="str">
        <f>VLOOKUP(A72,'[3]fie nguon'!$C$2:$J$462,8,0)</f>
        <v>QH-2016-E</v>
      </c>
      <c r="L72" s="27" t="str">
        <f>VLOOKUP(A72,'[3]fie nguon'!$C$2:$I$462,7,0)</f>
        <v>60340102</v>
      </c>
      <c r="M72" s="3" t="s">
        <v>49</v>
      </c>
      <c r="N72" s="3"/>
      <c r="O72" s="27" t="str">
        <f>VLOOKUP(A72,'[3]fie nguon'!$C$2:$L$462,10,0)</f>
        <v>Hoạt động tín dụng bán lẻ tại Ngân hàng Thương mại Cổ phần Công thương Việt Nam - Chi nhánh Vĩnh Phúc</v>
      </c>
      <c r="P72" s="27" t="str">
        <f>VLOOKUP(A72,'[3]fie nguon'!$C$2:$M$462,11,0)</f>
        <v>PGS.TS. Nguyễn Trọng Thản</v>
      </c>
      <c r="Q72" s="27" t="str">
        <f>VLOOKUP(A72,'[3]fie nguon'!$C$2:$N$462,12,0)</f>
        <v>Học viện Tài chính</v>
      </c>
      <c r="R72" s="27" t="str">
        <f>VLOOKUP(A72,'[3]fie nguon'!$C$2:$R$462,16,0)</f>
        <v>1057/ĐHKT-QĐ ngày 17/04/2018</v>
      </c>
      <c r="S72" s="8"/>
      <c r="T72" s="8"/>
      <c r="U72" s="9"/>
      <c r="V72" s="3"/>
      <c r="W72" s="3" t="s">
        <v>47</v>
      </c>
      <c r="X72" s="26" t="str">
        <f>VLOOKUP(A72,'[2]tong d1-d2'!$A$7:$J$503,10,0)</f>
        <v>4094/QĐ-ĐHKT ngày 16/12/2016 của Hiệu trưởng Trường ĐHKT</v>
      </c>
      <c r="Y72" s="8"/>
      <c r="Z72" s="3"/>
      <c r="AA72" s="3"/>
      <c r="AB72" s="3"/>
      <c r="AC72" s="3"/>
      <c r="AD72" s="3"/>
      <c r="AE72" s="3"/>
      <c r="AF72" s="2" t="s">
        <v>1316</v>
      </c>
      <c r="AG72" s="1" t="s">
        <v>1317</v>
      </c>
      <c r="AH72" s="39"/>
      <c r="AI72" s="40"/>
      <c r="AJ72" s="61"/>
    </row>
    <row r="73" spans="1:36" ht="96.75" customHeight="1" x14ac:dyDescent="0.25">
      <c r="A73" s="24" t="str">
        <f t="shared" si="2"/>
        <v>Nguyễn Hữu Đạt 08/04/1989</v>
      </c>
      <c r="B73" s="27">
        <v>67</v>
      </c>
      <c r="C73" s="26">
        <f>VLOOKUP(A73,'[2]tong d1-d2'!$A$7:$C$503,3,0)</f>
        <v>16055437</v>
      </c>
      <c r="D73" s="6" t="s">
        <v>164</v>
      </c>
      <c r="E73" s="7" t="s">
        <v>1318</v>
      </c>
      <c r="F73" s="24" t="str">
        <f t="shared" si="3"/>
        <v>Nguyễn Hữu Đạt</v>
      </c>
      <c r="G73" s="2" t="s">
        <v>1319</v>
      </c>
      <c r="H73" s="26" t="str">
        <f>VLOOKUP(A73,'[2]tong d1-d2'!$A$7:$G$503,7,0)</f>
        <v>Nghệ An</v>
      </c>
      <c r="I73" s="27" t="str">
        <f>VLOOKUP(A73,'[2]tong d1-d2'!$A$7:$E$503,5,0)</f>
        <v>Nam</v>
      </c>
      <c r="J73" s="27" t="str">
        <f>VLOOKUP(A73,'[3]fie nguon'!$C$2:$H$462,6,0)</f>
        <v>Tài chính - Ngân hàng</v>
      </c>
      <c r="K73" s="27" t="str">
        <f>VLOOKUP(A73,'[3]fie nguon'!$C$2:$J$462,8,0)</f>
        <v>QH-2016-E</v>
      </c>
      <c r="L73" s="27" t="str">
        <f>VLOOKUP(A73,'[3]fie nguon'!$C$2:$I$462,7,0)</f>
        <v>60340201</v>
      </c>
      <c r="M73" s="3" t="s">
        <v>40</v>
      </c>
      <c r="N73" s="3"/>
      <c r="O73" s="27" t="str">
        <f>VLOOKUP(A73,'[3]fie nguon'!$C$2:$L$462,10,0)</f>
        <v>Chất lượng tín dụng đối với khách hàng doanh nghiệp vừa và nhỏ tại ngân hàng TMCP quân đội  - Chi Nhánh Mỹ Đình</v>
      </c>
      <c r="P73" s="27" t="s">
        <v>1320</v>
      </c>
      <c r="Q73" s="27" t="s">
        <v>377</v>
      </c>
      <c r="R73" s="27" t="str">
        <f>VLOOKUP(A73,'[3]fie nguon'!$C$2:$R$462,16,0)</f>
        <v>1072/ĐHKT-QĐ ngày 17/04/2018</v>
      </c>
      <c r="S73" s="8"/>
      <c r="T73" s="8"/>
      <c r="U73" s="9"/>
      <c r="V73" s="3"/>
      <c r="W73" s="3" t="s">
        <v>33</v>
      </c>
      <c r="X73" s="26" t="str">
        <f>VLOOKUP(A73,'[2]tong d1-d2'!$A$7:$J$503,10,0)</f>
        <v>4094/QĐ-ĐHKT ngày 16/12/2016 của Hiệu trưởng Trường ĐHKT</v>
      </c>
      <c r="Y73" s="8"/>
      <c r="Z73" s="3"/>
      <c r="AA73" s="3"/>
      <c r="AB73" s="3"/>
      <c r="AC73" s="3"/>
      <c r="AD73" s="3"/>
      <c r="AE73" s="3"/>
      <c r="AF73" s="2" t="s">
        <v>1321</v>
      </c>
      <c r="AG73" s="1" t="s">
        <v>1322</v>
      </c>
      <c r="AH73" s="39"/>
      <c r="AI73" s="40"/>
      <c r="AJ73" s="61"/>
    </row>
    <row r="74" spans="1:36" ht="89.25" customHeight="1" x14ac:dyDescent="0.25">
      <c r="A74" s="24" t="str">
        <f t="shared" si="2"/>
        <v>Phạm Thị Thảo Ngọc 23/04/1991</v>
      </c>
      <c r="B74" s="27">
        <v>68</v>
      </c>
      <c r="C74" s="26">
        <f>VLOOKUP(A74,'[2]tong d1-d2'!$A$7:$C$503,3,0)</f>
        <v>16055217</v>
      </c>
      <c r="D74" s="6" t="s">
        <v>663</v>
      </c>
      <c r="E74" s="7" t="s">
        <v>166</v>
      </c>
      <c r="F74" s="24" t="str">
        <f t="shared" si="3"/>
        <v>Phạm Thị Thảo Ngọc</v>
      </c>
      <c r="G74" s="2" t="s">
        <v>1323</v>
      </c>
      <c r="H74" s="26" t="str">
        <f>VLOOKUP(A74,'[2]tong d1-d2'!$A$7:$G$503,7,0)</f>
        <v>Thái Bình</v>
      </c>
      <c r="I74" s="27" t="str">
        <f>VLOOKUP(A74,'[2]tong d1-d2'!$A$7:$E$503,5,0)</f>
        <v>Nữ</v>
      </c>
      <c r="J74" s="27" t="str">
        <f>VLOOKUP(A74,'[3]fie nguon'!$C$2:$H$462,6,0)</f>
        <v>Kinh tế quốc tế</v>
      </c>
      <c r="K74" s="27" t="str">
        <f>VLOOKUP(A74,'[3]fie nguon'!$C$2:$J$462,8,0)</f>
        <v>QH-2016-E</v>
      </c>
      <c r="L74" s="27" t="str">
        <f>VLOOKUP(A74,'[3]fie nguon'!$C$2:$I$462,7,0)</f>
        <v>60310106</v>
      </c>
      <c r="M74" s="3" t="s">
        <v>351</v>
      </c>
      <c r="N74" s="3"/>
      <c r="O74" s="27" t="str">
        <f>VLOOKUP(A74,'[3]fie nguon'!$C$2:$L$462,10,0)</f>
        <v>Đẩy mạnh hoạt động của các khu kinh tế cửa khẩu tại tỉnh Tây Ninh</v>
      </c>
      <c r="P74" s="27" t="str">
        <f>VLOOKUP(A74,'[3]fie nguon'!$C$2:$M$462,11,0)</f>
        <v>TS Nguyễn Tiến Minh</v>
      </c>
      <c r="Q74" s="27" t="str">
        <f>VLOOKUP(A74,'[3]fie nguon'!$C$2:$N$462,12,0)</f>
        <v>Trường Đại học Kinh tế - ĐHQGHN</v>
      </c>
      <c r="R74" s="27" t="str">
        <f>VLOOKUP(A74,'[3]fie nguon'!$C$2:$R$462,16,0)</f>
        <v>1151/ĐHKT-QĐ ngày 17/04/2018</v>
      </c>
      <c r="S74" s="8"/>
      <c r="T74" s="8"/>
      <c r="U74" s="9"/>
      <c r="V74" s="3"/>
      <c r="W74" s="3" t="s">
        <v>33</v>
      </c>
      <c r="X74" s="26" t="str">
        <f>VLOOKUP(A74,'[2]tong d1-d2'!$A$7:$J$503,10,0)</f>
        <v>4094/QĐ-ĐHKT ngày 16/12/2016 của Hiệu trưởng Trường ĐHKT</v>
      </c>
      <c r="Y74" s="8"/>
      <c r="Z74" s="3"/>
      <c r="AA74" s="3"/>
      <c r="AB74" s="3"/>
      <c r="AC74" s="3"/>
      <c r="AD74" s="3"/>
      <c r="AE74" s="3"/>
      <c r="AF74" s="2" t="s">
        <v>1324</v>
      </c>
      <c r="AG74" s="1" t="s">
        <v>1325</v>
      </c>
      <c r="AH74" s="39"/>
      <c r="AI74" s="40"/>
      <c r="AJ74" s="61"/>
    </row>
    <row r="75" spans="1:36" ht="93" customHeight="1" x14ac:dyDescent="0.25">
      <c r="A75" s="24" t="str">
        <f t="shared" si="2"/>
        <v>Lê Thị Vân 22/02/1992</v>
      </c>
      <c r="B75" s="27">
        <v>69</v>
      </c>
      <c r="C75" s="26">
        <f>VLOOKUP(A75,'[2]tong d1-d2'!$A$7:$C$503,3,0)</f>
        <v>16055306</v>
      </c>
      <c r="D75" s="6" t="s">
        <v>1326</v>
      </c>
      <c r="E75" s="7" t="s">
        <v>173</v>
      </c>
      <c r="F75" s="24" t="str">
        <f t="shared" si="3"/>
        <v>Lê Thị Vân</v>
      </c>
      <c r="G75" s="2" t="s">
        <v>1327</v>
      </c>
      <c r="H75" s="26" t="str">
        <f>VLOOKUP(A75,'[2]tong d1-d2'!$A$7:$G$503,7,0)</f>
        <v>Thanh Hóa</v>
      </c>
      <c r="I75" s="27" t="str">
        <f>VLOOKUP(A75,'[2]tong d1-d2'!$A$7:$E$503,5,0)</f>
        <v>Nữ</v>
      </c>
      <c r="J75" s="27" t="str">
        <f>VLOOKUP(A75,'[3]fie nguon'!$C$2:$H$462,6,0)</f>
        <v>Quản trị kinh doanh</v>
      </c>
      <c r="K75" s="27" t="str">
        <f>VLOOKUP(A75,'[3]fie nguon'!$C$2:$J$462,8,0)</f>
        <v>QH-2016-E</v>
      </c>
      <c r="L75" s="27" t="str">
        <f>VLOOKUP(A75,'[3]fie nguon'!$C$2:$I$462,7,0)</f>
        <v>60340102</v>
      </c>
      <c r="M75" s="3" t="s">
        <v>49</v>
      </c>
      <c r="N75" s="3"/>
      <c r="O75" s="27" t="str">
        <f>VLOOKUP(A75,'[3]fie nguon'!$C$2:$L$462,10,0)</f>
        <v>Năng lực cạnh tranh dịch vụ ngân hàng bán lẻ của Ngân hàng Thương mại Cổ phần Đầu tư và Phát triển Việt Nam - Chi nhánh Hà Thành</v>
      </c>
      <c r="P75" s="27" t="str">
        <f>VLOOKUP(A75,'[3]fie nguon'!$C$2:$M$462,11,0)</f>
        <v>PGS.TS. Nguyễn Trọng Thản</v>
      </c>
      <c r="Q75" s="27" t="str">
        <f>VLOOKUP(A75,'[3]fie nguon'!$C$2:$N$462,12,0)</f>
        <v>Học viện Tài chính</v>
      </c>
      <c r="R75" s="27" t="str">
        <f>VLOOKUP(A75,'[3]fie nguon'!$C$2:$R$462,16,0)</f>
        <v>1058/ĐHKT-QĐ ngày 17/04/2018</v>
      </c>
      <c r="S75" s="8"/>
      <c r="T75" s="8"/>
      <c r="U75" s="9"/>
      <c r="V75" s="3"/>
      <c r="W75" s="3" t="s">
        <v>33</v>
      </c>
      <c r="X75" s="26" t="str">
        <f>VLOOKUP(A75,'[2]tong d1-d2'!$A$7:$J$503,10,0)</f>
        <v>4094/QĐ-ĐHKT ngày 16/12/2016 của Hiệu trưởng Trường ĐHKT</v>
      </c>
      <c r="Y75" s="8"/>
      <c r="Z75" s="3"/>
      <c r="AA75" s="3"/>
      <c r="AB75" s="3"/>
      <c r="AC75" s="3"/>
      <c r="AD75" s="3"/>
      <c r="AE75" s="3"/>
      <c r="AF75" s="2" t="s">
        <v>1328</v>
      </c>
      <c r="AG75" s="1" t="s">
        <v>1329</v>
      </c>
      <c r="AH75" s="39"/>
      <c r="AI75" s="40"/>
      <c r="AJ75" s="61"/>
    </row>
    <row r="76" spans="1:36" ht="63" customHeight="1" x14ac:dyDescent="0.25">
      <c r="A76" s="24" t="str">
        <f t="shared" si="2"/>
        <v>Nguyễn Đình Tuân 12/05/1988</v>
      </c>
      <c r="B76" s="27">
        <v>70</v>
      </c>
      <c r="C76" s="26">
        <f>VLOOKUP(A76,'[2]tong d1-d2'!$A$7:$C$503,3,0)</f>
        <v>16055423</v>
      </c>
      <c r="D76" s="6" t="s">
        <v>154</v>
      </c>
      <c r="E76" s="7" t="s">
        <v>106</v>
      </c>
      <c r="F76" s="24" t="str">
        <f t="shared" si="3"/>
        <v>Nguyễn Đình Tuân</v>
      </c>
      <c r="G76" s="2" t="s">
        <v>1330</v>
      </c>
      <c r="H76" s="26" t="str">
        <f>VLOOKUP(A76,'[2]tong d1-d2'!$A$7:$G$503,7,0)</f>
        <v>Lạng Sơn</v>
      </c>
      <c r="I76" s="27" t="str">
        <f>VLOOKUP(A76,'[2]tong d1-d2'!$A$7:$E$503,5,0)</f>
        <v>Nam</v>
      </c>
      <c r="J76" s="27" t="str">
        <f>VLOOKUP(A76,'[3]fie nguon'!$C$2:$H$462,6,0)</f>
        <v>Quản lý kinh tế</v>
      </c>
      <c r="K76" s="27" t="str">
        <f>VLOOKUP(A76,'[3]fie nguon'!$C$2:$J$462,8,0)</f>
        <v>QH-2016-E</v>
      </c>
      <c r="L76" s="27" t="str">
        <f>VLOOKUP(A76,'[3]fie nguon'!$C$2:$I$462,7,0)</f>
        <v>60340410</v>
      </c>
      <c r="M76" s="3" t="s">
        <v>379</v>
      </c>
      <c r="N76" s="3"/>
      <c r="O76" s="27" t="str">
        <f>VLOOKUP(A76,'[3]fie nguon'!$C$2:$L$462,10,0)</f>
        <v>Quản lý nhà nước về đất rừng của Sở Tài nguyên và Môi trường Tỉnh Lạng Sơn</v>
      </c>
      <c r="P76" s="27" t="str">
        <f>VLOOKUP(A76,'[3]fie nguon'!$C$2:$M$462,11,0)</f>
        <v>TS. Nguyễn Thị Thu Hoài</v>
      </c>
      <c r="Q76" s="27" t="str">
        <f>VLOOKUP(A76,'[3]fie nguon'!$C$2:$N$462,12,0)</f>
        <v>Trường ĐHKT, ĐHQGHN</v>
      </c>
      <c r="R76" s="27" t="str">
        <f>VLOOKUP(A76,'[3]fie nguon'!$C$2:$R$462,16,0)</f>
        <v>982/ĐHKT-QĐ ngày 17/04/2018</v>
      </c>
      <c r="S76" s="8"/>
      <c r="T76" s="8"/>
      <c r="U76" s="9"/>
      <c r="V76" s="3"/>
      <c r="W76" s="3" t="s">
        <v>33</v>
      </c>
      <c r="X76" s="26" t="str">
        <f>VLOOKUP(A76,'[2]tong d1-d2'!$A$7:$J$503,10,0)</f>
        <v>4094/QĐ-ĐHKT ngày 16/12/2016 của Hiệu trưởng Trường ĐHKT</v>
      </c>
      <c r="Y76" s="8"/>
      <c r="Z76" s="3"/>
      <c r="AA76" s="3"/>
      <c r="AB76" s="3"/>
      <c r="AC76" s="3"/>
      <c r="AD76" s="3"/>
      <c r="AE76" s="3"/>
      <c r="AF76" s="2" t="s">
        <v>1331</v>
      </c>
      <c r="AG76" s="1" t="s">
        <v>1332</v>
      </c>
      <c r="AH76" s="39"/>
      <c r="AI76" s="40"/>
      <c r="AJ76" s="61"/>
    </row>
    <row r="77" spans="1:36" ht="63" customHeight="1" x14ac:dyDescent="0.25">
      <c r="A77" s="24" t="str">
        <f t="shared" si="2"/>
        <v>Vũ Kim Anh 01/04/1992</v>
      </c>
      <c r="B77" s="27">
        <v>71</v>
      </c>
      <c r="C77" s="26">
        <f>VLOOKUP(A77,'[2]tong d1-d2'!$A$7:$C$503,3,0)</f>
        <v>16055145</v>
      </c>
      <c r="D77" s="6" t="s">
        <v>1333</v>
      </c>
      <c r="E77" s="7" t="s">
        <v>70</v>
      </c>
      <c r="F77" s="24" t="str">
        <f t="shared" si="3"/>
        <v>Vũ Kim Anh</v>
      </c>
      <c r="G77" s="2" t="s">
        <v>1334</v>
      </c>
      <c r="H77" s="26" t="str">
        <f>VLOOKUP(A77,'[2]tong d1-d2'!$A$7:$G$503,7,0)</f>
        <v>Tuyên Quang</v>
      </c>
      <c r="I77" s="27" t="str">
        <f>VLOOKUP(A77,'[2]tong d1-d2'!$A$7:$E$503,5,0)</f>
        <v>Nữ</v>
      </c>
      <c r="J77" s="27" t="str">
        <f>VLOOKUP(A77,'[3]fie nguon'!$C$2:$H$462,6,0)</f>
        <v>Tài chính - Ngân hàng</v>
      </c>
      <c r="K77" s="27" t="str">
        <f>VLOOKUP(A77,'[3]fie nguon'!$C$2:$J$462,8,0)</f>
        <v>QH-2016-E.CH</v>
      </c>
      <c r="L77" s="27" t="str">
        <f>VLOOKUP(A77,'[3]fie nguon'!$C$2:$I$462,7,0)</f>
        <v>60340201</v>
      </c>
      <c r="M77" s="3" t="s">
        <v>33</v>
      </c>
      <c r="N77" s="3"/>
      <c r="O77" s="27" t="str">
        <f>VLOOKUP(A77,'[3]fie nguon'!$C$2:$L$462,10,0)</f>
        <v>Giải pháp nâng cao năng lực tài chính của công ty TNHH Sơn Đông</v>
      </c>
      <c r="P77" s="27" t="str">
        <f>VLOOKUP(A77,'[3]fie nguon'!$C$2:$M$462,11,0)</f>
        <v>PGS.TS. Nguyễn Văn Hiệu</v>
      </c>
      <c r="Q77" s="27" t="str">
        <f>VLOOKUP(A77,'[3]fie nguon'!$C$2:$N$462,12,0)</f>
        <v xml:space="preserve"> Trường ĐH Kinh tế, ĐHQG Hà Nội</v>
      </c>
      <c r="R77" s="27" t="str">
        <f>VLOOKUP(A77,'[3]fie nguon'!$C$2:$R$462,16,0)</f>
        <v>3082/ĐHKT-QĐ ngày 8/11/2017</v>
      </c>
      <c r="S77" s="8"/>
      <c r="T77" s="8"/>
      <c r="U77" s="9"/>
      <c r="V77" s="3"/>
      <c r="W77" s="3" t="s">
        <v>33</v>
      </c>
      <c r="X77" s="26" t="str">
        <f>VLOOKUP(A77,'[2]tong d1-d2'!$A$7:$J$503,10,0)</f>
        <v>2350/QĐ-ĐHKT ngày 25/8/2016 của Hiệu trưởng Trường ĐHKT</v>
      </c>
      <c r="Y77" s="8"/>
      <c r="Z77" s="3"/>
      <c r="AA77" s="3"/>
      <c r="AB77" s="3"/>
      <c r="AC77" s="3"/>
      <c r="AD77" s="3"/>
      <c r="AE77" s="3"/>
      <c r="AF77" s="2" t="s">
        <v>1335</v>
      </c>
      <c r="AG77" s="1" t="s">
        <v>1336</v>
      </c>
      <c r="AH77" s="39"/>
      <c r="AI77" s="40"/>
      <c r="AJ77" s="61">
        <v>6075</v>
      </c>
    </row>
    <row r="78" spans="1:36" ht="63" customHeight="1" x14ac:dyDescent="0.25">
      <c r="A78" s="24" t="str">
        <f t="shared" si="2"/>
        <v>Bùi Minh Tuấn 09/09/1979</v>
      </c>
      <c r="B78" s="27">
        <v>72</v>
      </c>
      <c r="C78" s="26">
        <f>VLOOKUP(A78,'[2]tong d1-d2'!$A$7:$C$503,3,0)</f>
        <v>16055068</v>
      </c>
      <c r="D78" s="6" t="s">
        <v>160</v>
      </c>
      <c r="E78" s="7" t="s">
        <v>114</v>
      </c>
      <c r="F78" s="24" t="str">
        <f t="shared" si="3"/>
        <v>Bùi Minh Tuấn</v>
      </c>
      <c r="G78" s="2" t="s">
        <v>1337</v>
      </c>
      <c r="H78" s="26" t="str">
        <f>VLOOKUP(A78,'[2]tong d1-d2'!$A$7:$G$503,7,0)</f>
        <v>Phú Thọ</v>
      </c>
      <c r="I78" s="27" t="str">
        <f>VLOOKUP(A78,'[2]tong d1-d2'!$A$7:$E$503,5,0)</f>
        <v>Nam</v>
      </c>
      <c r="J78" s="27" t="str">
        <f>VLOOKUP(A78,'[3]fie nguon'!$C$2:$H$462,6,0)</f>
        <v>Quản trị Kinh doanh</v>
      </c>
      <c r="K78" s="27" t="str">
        <f>VLOOKUP(A78,'[3]fie nguon'!$C$2:$J$462,8,0)</f>
        <v>QH-2016-E.CH</v>
      </c>
      <c r="L78" s="27">
        <f>VLOOKUP(A78,'[3]fie nguon'!$C$2:$I$462,7,0)</f>
        <v>60340102</v>
      </c>
      <c r="M78" s="3" t="s">
        <v>43</v>
      </c>
      <c r="N78" s="3"/>
      <c r="O78" s="27" t="str">
        <f>VLOOKUP(A78,'[3]fie nguon'!$C$2:$L$462,10,0)</f>
        <v>Đào tạo nhân viên bán hàng tại Tổng công ty Viễn thông Viettel</v>
      </c>
      <c r="P78" s="27" t="str">
        <f>VLOOKUP(A78,'[3]fie nguon'!$C$2:$M$462,11,0)</f>
        <v>TS. Đinh Văn Toàn</v>
      </c>
      <c r="Q78" s="27" t="str">
        <f>VLOOKUP(A78,'[3]fie nguon'!$C$2:$N$462,12,0)</f>
        <v>Đại học Quốc gia Hà Nội</v>
      </c>
      <c r="R78" s="27" t="str">
        <f>VLOOKUP(A78,'[3]fie nguon'!$C$2:$R$462,16,0)</f>
        <v>3055/ĐHKT-QĐ ngày 8/11/2017</v>
      </c>
      <c r="S78" s="8"/>
      <c r="T78" s="8"/>
      <c r="U78" s="9"/>
      <c r="V78" s="3"/>
      <c r="W78" s="3" t="s">
        <v>47</v>
      </c>
      <c r="X78" s="26" t="str">
        <f>VLOOKUP(A78,'[2]tong d1-d2'!$A$7:$J$503,10,0)</f>
        <v>2350/QĐ-ĐHKT ngày 25/8/2016 của Hiệu trưởng Trường ĐHKT</v>
      </c>
      <c r="Y78" s="8"/>
      <c r="Z78" s="3"/>
      <c r="AA78" s="3"/>
      <c r="AB78" s="3"/>
      <c r="AC78" s="3"/>
      <c r="AD78" s="3"/>
      <c r="AE78" s="3"/>
      <c r="AF78" s="54" t="s">
        <v>1338</v>
      </c>
      <c r="AG78" s="1" t="s">
        <v>1339</v>
      </c>
      <c r="AH78" s="39"/>
      <c r="AI78" s="40"/>
      <c r="AJ78" s="61"/>
    </row>
    <row r="79" spans="1:36" ht="84" customHeight="1" x14ac:dyDescent="0.25">
      <c r="A79" s="24" t="str">
        <f t="shared" si="2"/>
        <v>Ngô Việt Tiệp 20/12/1980</v>
      </c>
      <c r="B79" s="27">
        <v>73</v>
      </c>
      <c r="C79" s="26">
        <f>VLOOKUP(A79,'[2]tong d1-d2'!$A$7:$C$503,3,0)</f>
        <v>16055292</v>
      </c>
      <c r="D79" s="6" t="s">
        <v>1340</v>
      </c>
      <c r="E79" s="7" t="s">
        <v>1341</v>
      </c>
      <c r="F79" s="24" t="str">
        <f t="shared" si="3"/>
        <v>Ngô Việt Tiệp</v>
      </c>
      <c r="G79" s="2" t="s">
        <v>1342</v>
      </c>
      <c r="H79" s="26" t="str">
        <f>VLOOKUP(A79,'[2]tong d1-d2'!$A$7:$G$503,7,0)</f>
        <v>Hà Nội</v>
      </c>
      <c r="I79" s="27" t="str">
        <f>VLOOKUP(A79,'[2]tong d1-d2'!$A$7:$E$503,5,0)</f>
        <v>Nam</v>
      </c>
      <c r="J79" s="27" t="str">
        <f>VLOOKUP(A79,'[3]fie nguon'!$C$2:$H$462,6,0)</f>
        <v>Quản trị kinh doanh</v>
      </c>
      <c r="K79" s="27" t="str">
        <f>VLOOKUP(A79,'[3]fie nguon'!$C$2:$J$462,8,0)</f>
        <v>QH-2016-E</v>
      </c>
      <c r="L79" s="27" t="str">
        <f>VLOOKUP(A79,'[3]fie nguon'!$C$2:$I$462,7,0)</f>
        <v>60340102</v>
      </c>
      <c r="M79" s="3" t="s">
        <v>49</v>
      </c>
      <c r="N79" s="3"/>
      <c r="O79" s="27" t="str">
        <f>VLOOKUP(A79,'[3]fie nguon'!$C$2:$L$462,10,0)</f>
        <v>Xây dựng chiến lược kinh doanh cho Công ty TNHH MTV Xây lắp điện 1 - Mỹ Đình giai đoạn 2019 - 2024</v>
      </c>
      <c r="P79" s="27" t="str">
        <f>VLOOKUP(A79,'[3]fie nguon'!$C$2:$M$462,11,0)</f>
        <v>PGS.TS. Hoàng Văn Hải</v>
      </c>
      <c r="Q79" s="27" t="str">
        <f>VLOOKUP(A79,'[3]fie nguon'!$C$2:$N$462,12,0)</f>
        <v>Trường ĐHKT - ĐHQGHN</v>
      </c>
      <c r="R79" s="27" t="str">
        <f>VLOOKUP(A79,'[3]fie nguon'!$C$2:$R$462,16,0)</f>
        <v>1036/ĐHKT-QĐ ngày 17/04/2018</v>
      </c>
      <c r="S79" s="8"/>
      <c r="T79" s="8"/>
      <c r="U79" s="9"/>
      <c r="V79" s="3"/>
      <c r="W79" s="3" t="s">
        <v>33</v>
      </c>
      <c r="X79" s="26" t="str">
        <f>VLOOKUP(A79,'[2]tong d1-d2'!$A$7:$J$503,10,0)</f>
        <v>4094/QĐ-ĐHKT ngày 16/12/2016 của Hiệu trưởng Trường ĐHKT</v>
      </c>
      <c r="Y79" s="8"/>
      <c r="Z79" s="3"/>
      <c r="AA79" s="3"/>
      <c r="AB79" s="3"/>
      <c r="AC79" s="3"/>
      <c r="AD79" s="3"/>
      <c r="AE79" s="3"/>
      <c r="AF79" s="2" t="s">
        <v>1343</v>
      </c>
      <c r="AG79" s="1" t="s">
        <v>1344</v>
      </c>
      <c r="AH79" s="39"/>
      <c r="AI79" s="40"/>
      <c r="AJ79" s="61"/>
    </row>
    <row r="80" spans="1:36" ht="75" customHeight="1" x14ac:dyDescent="0.25">
      <c r="A80" s="24" t="str">
        <f t="shared" si="2"/>
        <v>Lương Thị Huyên 18/03/1978</v>
      </c>
      <c r="B80" s="27">
        <v>74</v>
      </c>
      <c r="C80" s="26">
        <f>VLOOKUP(A80,'[2]tong d1-d2'!$A$7:$C$503,3,0)</f>
        <v>16055108</v>
      </c>
      <c r="D80" s="6" t="s">
        <v>1345</v>
      </c>
      <c r="E80" s="7" t="s">
        <v>58</v>
      </c>
      <c r="F80" s="24" t="str">
        <f t="shared" si="3"/>
        <v>Lương Thị Huyên</v>
      </c>
      <c r="G80" s="2" t="s">
        <v>1346</v>
      </c>
      <c r="H80" s="26" t="str">
        <f>VLOOKUP(A80,'[2]tong d1-d2'!$A$7:$G$503,7,0)</f>
        <v>Cao Bằng</v>
      </c>
      <c r="I80" s="27" t="str">
        <f>VLOOKUP(A80,'[2]tong d1-d2'!$A$7:$E$503,5,0)</f>
        <v>Nữ</v>
      </c>
      <c r="J80" s="27" t="str">
        <f>VLOOKUP(A80,'[3]fie nguon'!$C$2:$H$462,6,0)</f>
        <v>Quản lý Kinh tế</v>
      </c>
      <c r="K80" s="27" t="str">
        <f>VLOOKUP(A80,'[3]fie nguon'!$C$2:$J$462,8,0)</f>
        <v>QH-2016-E.CH</v>
      </c>
      <c r="L80" s="27" t="str">
        <f>VLOOKUP(A80,'[3]fie nguon'!$C$2:$I$462,7,0)</f>
        <v>60340410</v>
      </c>
      <c r="M80" s="3"/>
      <c r="N80" s="3"/>
      <c r="O80" s="27" t="str">
        <f>VLOOKUP(A80,'[3]fie nguon'!$C$2:$L$462,10,0)</f>
        <v>Chính sách hỗ trợ doanh nghiệp nhỏ và vừa tại tỉnh Ninh Bình</v>
      </c>
      <c r="P80" s="27" t="str">
        <f>VLOOKUP(A80,'[3]fie nguon'!$C$2:$M$462,11,0)</f>
        <v>PGS.TS. Đinh Văn Thông</v>
      </c>
      <c r="Q80" s="27" t="str">
        <f>VLOOKUP(A80,'[3]fie nguon'!$C$2:$N$462,12,0)</f>
        <v xml:space="preserve"> Trường ĐH Kinh tế, ĐHQG Hà Nội</v>
      </c>
      <c r="R80" s="27" t="str">
        <f>VLOOKUP(A80,'[3]fie nguon'!$C$2:$R$462,16,0)</f>
        <v>2981/ĐHKT-QĐ ngày 8/11/2017</v>
      </c>
      <c r="S80" s="8"/>
      <c r="T80" s="8"/>
      <c r="U80" s="9"/>
      <c r="V80" s="3"/>
      <c r="W80" s="3" t="s">
        <v>33</v>
      </c>
      <c r="X80" s="26" t="str">
        <f>VLOOKUP(A80,'[2]tong d1-d2'!$A$7:$J$503,10,0)</f>
        <v>2350/QĐ-ĐHKT ngày 25/8/2016 của Hiệu trưởng Trường ĐHKT</v>
      </c>
      <c r="Y80" s="8"/>
      <c r="Z80" s="3"/>
      <c r="AA80" s="3"/>
      <c r="AB80" s="3"/>
      <c r="AC80" s="3"/>
      <c r="AD80" s="3"/>
      <c r="AE80" s="3"/>
      <c r="AF80" s="2" t="s">
        <v>1347</v>
      </c>
      <c r="AG80" s="1" t="s">
        <v>1348</v>
      </c>
      <c r="AH80" s="39"/>
      <c r="AI80" s="40"/>
      <c r="AJ80" s="61">
        <v>6075</v>
      </c>
    </row>
    <row r="81" spans="1:37" ht="101.25" customHeight="1" x14ac:dyDescent="0.25">
      <c r="A81" s="24" t="str">
        <f t="shared" si="2"/>
        <v>Trịnh Thị Trang 28/02/1991</v>
      </c>
      <c r="B81" s="27">
        <v>75</v>
      </c>
      <c r="C81" s="26">
        <f>VLOOKUP(A81,'[2]tong d1-d2'!$A$7:$C$503,3,0)</f>
        <v>16055493</v>
      </c>
      <c r="D81" s="6" t="s">
        <v>1349</v>
      </c>
      <c r="E81" s="7" t="s">
        <v>64</v>
      </c>
      <c r="F81" s="24" t="str">
        <f t="shared" si="3"/>
        <v>Trịnh Thị Trang</v>
      </c>
      <c r="G81" s="2" t="s">
        <v>1350</v>
      </c>
      <c r="H81" s="26" t="str">
        <f>VLOOKUP(A81,'[2]tong d1-d2'!$A$7:$G$503,7,0)</f>
        <v>Hà Nội</v>
      </c>
      <c r="I81" s="27" t="str">
        <f>VLOOKUP(A81,'[2]tong d1-d2'!$A$7:$E$503,5,0)</f>
        <v>Nữ</v>
      </c>
      <c r="J81" s="27" t="str">
        <f>VLOOKUP(A81,'[3]fie nguon'!$C$2:$H$462,6,0)</f>
        <v>Tài chính - Ngân hàng</v>
      </c>
      <c r="K81" s="27" t="str">
        <f>VLOOKUP(A81,'[3]fie nguon'!$C$2:$J$462,8,0)</f>
        <v>QH-2016-E</v>
      </c>
      <c r="L81" s="27" t="str">
        <f>VLOOKUP(A81,'[3]fie nguon'!$C$2:$I$462,7,0)</f>
        <v>60340201</v>
      </c>
      <c r="M81" s="3" t="s">
        <v>40</v>
      </c>
      <c r="N81" s="3"/>
      <c r="O81" s="27" t="str">
        <f>VLOOKUP(A81,'[3]fie nguon'!$C$2:$L$462,10,0)</f>
        <v>Phát triển dịch vụ thanh toán không dùng tiền mặt tại ngân hàng Nông nghiệp và phát triển nông thôn chi nhánh Hà Tây</v>
      </c>
      <c r="P81" s="27" t="str">
        <f>VLOOKUP(A81,'[3]fie nguon'!$C$2:$M$462,11,0)</f>
        <v>TS. Hoàng Khắc Lịch</v>
      </c>
      <c r="Q81" s="27" t="str">
        <f>VLOOKUP(A81,'[3]fie nguon'!$C$2:$N$462,12,0)</f>
        <v xml:space="preserve"> Trường ĐH Kinh tế, ĐHQG Hà Nội</v>
      </c>
      <c r="R81" s="27" t="str">
        <f>VLOOKUP(A81,'[3]fie nguon'!$C$2:$R$462,16,0)</f>
        <v>1120/ĐHKT-QĐ ngày 17/04/2018</v>
      </c>
      <c r="S81" s="8"/>
      <c r="T81" s="8"/>
      <c r="U81" s="9"/>
      <c r="V81" s="3"/>
      <c r="W81" s="3" t="s">
        <v>33</v>
      </c>
      <c r="X81" s="26" t="str">
        <f>VLOOKUP(A81,'[2]tong d1-d2'!$A$7:$J$503,10,0)</f>
        <v>4094/QĐ-ĐHKT ngày 16/12/2016 của Hiệu trưởng Trường ĐHKT</v>
      </c>
      <c r="Y81" s="8"/>
      <c r="Z81" s="3"/>
      <c r="AA81" s="3"/>
      <c r="AB81" s="3"/>
      <c r="AC81" s="3"/>
      <c r="AD81" s="3"/>
      <c r="AE81" s="3"/>
      <c r="AF81" s="2" t="s">
        <v>1351</v>
      </c>
      <c r="AG81" s="1" t="s">
        <v>1352</v>
      </c>
      <c r="AH81" s="39"/>
      <c r="AI81" s="40"/>
      <c r="AJ81" s="61"/>
    </row>
    <row r="82" spans="1:37" ht="63" customHeight="1" x14ac:dyDescent="0.25">
      <c r="A82" s="24" t="str">
        <f t="shared" si="2"/>
        <v>Đào Quang Hải 03/01/1978</v>
      </c>
      <c r="B82" s="27">
        <v>76</v>
      </c>
      <c r="C82" s="26">
        <f>VLOOKUP(A82,'[2]tong d1-d2'!$A$7:$C$503,3,0)</f>
        <v>16055338</v>
      </c>
      <c r="D82" s="6" t="s">
        <v>1353</v>
      </c>
      <c r="E82" s="7" t="s">
        <v>116</v>
      </c>
      <c r="F82" s="24" t="str">
        <f t="shared" si="3"/>
        <v>Đào Quang Hải</v>
      </c>
      <c r="G82" s="2" t="s">
        <v>1354</v>
      </c>
      <c r="H82" s="26" t="str">
        <f>VLOOKUP(A82,'[2]tong d1-d2'!$A$7:$G$503,7,0)</f>
        <v>Hà Nội</v>
      </c>
      <c r="I82" s="27" t="str">
        <f>VLOOKUP(A82,'[2]tong d1-d2'!$A$7:$E$503,5,0)</f>
        <v>Nam</v>
      </c>
      <c r="J82" s="27" t="str">
        <f>VLOOKUP(A82,'[3]fie nguon'!$C$2:$H$462,6,0)</f>
        <v>Quản lý kinh tế</v>
      </c>
      <c r="K82" s="27" t="str">
        <f>VLOOKUP(A82,'[3]fie nguon'!$C$2:$J$462,8,0)</f>
        <v>QH-2016-E</v>
      </c>
      <c r="L82" s="27" t="str">
        <f>VLOOKUP(A82,'[3]fie nguon'!$C$2:$I$462,7,0)</f>
        <v>60340410</v>
      </c>
      <c r="M82" s="3" t="s">
        <v>379</v>
      </c>
      <c r="N82" s="3"/>
      <c r="O82" s="27" t="str">
        <f>VLOOKUP(A82,'[3]fie nguon'!$C$2:$L$462,10,0)</f>
        <v>Phát triển dịch vụ thuế điện tử tại Cục thuế thành phố Hà Nội</v>
      </c>
      <c r="P82" s="27" t="str">
        <f>VLOOKUP(A82,'[3]fie nguon'!$C$2:$M$462,11,0)</f>
        <v>TS. Đinh Quang Ty</v>
      </c>
      <c r="Q82" s="27" t="str">
        <f>VLOOKUP(A82,'[3]fie nguon'!$C$2:$N$462,12,0)</f>
        <v>Hội đồng lý luận trung ương</v>
      </c>
      <c r="R82" s="27" t="str">
        <f>VLOOKUP(A82,'[3]fie nguon'!$C$2:$R$462,16,0)</f>
        <v>914/ĐHKT-QĐ ngày 17/04/2018</v>
      </c>
      <c r="S82" s="8"/>
      <c r="T82" s="8"/>
      <c r="U82" s="9"/>
      <c r="V82" s="3"/>
      <c r="W82" s="3" t="s">
        <v>51</v>
      </c>
      <c r="X82" s="26" t="str">
        <f>VLOOKUP(A82,'[2]tong d1-d2'!$A$7:$J$503,10,0)</f>
        <v>4094/QĐ-ĐHKT ngày 16/12/2016 của Hiệu trưởng Trường ĐHKT</v>
      </c>
      <c r="Y82" s="8"/>
      <c r="Z82" s="3"/>
      <c r="AA82" s="3"/>
      <c r="AB82" s="3"/>
      <c r="AC82" s="3"/>
      <c r="AD82" s="3"/>
      <c r="AE82" s="3"/>
      <c r="AF82" s="2" t="s">
        <v>1355</v>
      </c>
      <c r="AG82" s="1" t="s">
        <v>1356</v>
      </c>
      <c r="AH82" s="39"/>
      <c r="AI82" s="40"/>
      <c r="AJ82" s="61"/>
    </row>
    <row r="83" spans="1:37" ht="63" customHeight="1" x14ac:dyDescent="0.25">
      <c r="A83" s="24" t="str">
        <f t="shared" si="2"/>
        <v>Phạm Thúy Hằng 08/10/1986</v>
      </c>
      <c r="B83" s="27">
        <v>77</v>
      </c>
      <c r="C83" s="26">
        <f>VLOOKUP(A83,'[2]tong d1-d2'!$A$7:$C$503,3,0)</f>
        <v>16055343</v>
      </c>
      <c r="D83" s="6" t="s">
        <v>1357</v>
      </c>
      <c r="E83" s="7" t="s">
        <v>113</v>
      </c>
      <c r="F83" s="24" t="str">
        <f t="shared" si="3"/>
        <v>Phạm Thúy Hằng</v>
      </c>
      <c r="G83" s="2" t="s">
        <v>1358</v>
      </c>
      <c r="H83" s="26" t="str">
        <f>VLOOKUP(A83,'[2]tong d1-d2'!$A$7:$G$503,7,0)</f>
        <v>Hà Nội</v>
      </c>
      <c r="I83" s="27" t="str">
        <f>VLOOKUP(A83,'[2]tong d1-d2'!$A$7:$E$503,5,0)</f>
        <v>Nữ</v>
      </c>
      <c r="J83" s="27" t="str">
        <f>VLOOKUP(A83,'[3]fie nguon'!$C$2:$H$462,6,0)</f>
        <v>Quản lý kinh tế</v>
      </c>
      <c r="K83" s="27" t="str">
        <f>VLOOKUP(A83,'[3]fie nguon'!$C$2:$J$462,8,0)</f>
        <v>QH-2016-E</v>
      </c>
      <c r="L83" s="27" t="str">
        <f>VLOOKUP(A83,'[3]fie nguon'!$C$2:$I$462,7,0)</f>
        <v>60340410</v>
      </c>
      <c r="M83" s="3" t="s">
        <v>379</v>
      </c>
      <c r="N83" s="3"/>
      <c r="O83" s="27" t="str">
        <f>VLOOKUP(A83,'[3]fie nguon'!$C$2:$L$462,10,0)</f>
        <v>Quản lý nhân lực tại Sở giao thông vận tải Hà Nội</v>
      </c>
      <c r="P83" s="27" t="str">
        <f>VLOOKUP(A83,'[3]fie nguon'!$C$2:$M$462,11,0)</f>
        <v>TS. Lê Văn Chiến</v>
      </c>
      <c r="Q83" s="27" t="str">
        <f>VLOOKUP(A83,'[3]fie nguon'!$C$2:$N$462,12,0)</f>
        <v>Học viện Chính trị Quốc Gia HCM</v>
      </c>
      <c r="R83" s="27" t="str">
        <f>VLOOKUP(A83,'[3]fie nguon'!$C$2:$R$462,16,0)</f>
        <v>915/ĐHKT-QĐ ngày 17/04/2018</v>
      </c>
      <c r="S83" s="8"/>
      <c r="T83" s="8"/>
      <c r="U83" s="9"/>
      <c r="V83" s="3"/>
      <c r="W83" s="3" t="s">
        <v>33</v>
      </c>
      <c r="X83" s="26" t="str">
        <f>VLOOKUP(A83,'[2]tong d1-d2'!$A$7:$J$503,10,0)</f>
        <v>4094/QĐ-ĐHKT ngày 16/12/2016 của Hiệu trưởng Trường ĐHKT</v>
      </c>
      <c r="Y83" s="8"/>
      <c r="Z83" s="3"/>
      <c r="AA83" s="3"/>
      <c r="AB83" s="3"/>
      <c r="AC83" s="3"/>
      <c r="AD83" s="3"/>
      <c r="AE83" s="3"/>
      <c r="AF83" s="2" t="s">
        <v>1359</v>
      </c>
      <c r="AG83" s="1" t="s">
        <v>1360</v>
      </c>
      <c r="AH83" s="39"/>
      <c r="AI83" s="40"/>
      <c r="AJ83" s="61" t="s">
        <v>2055</v>
      </c>
      <c r="AK83" s="5" t="s">
        <v>2056</v>
      </c>
    </row>
    <row r="84" spans="1:37" ht="81.75" customHeight="1" x14ac:dyDescent="0.25">
      <c r="A84" s="24" t="str">
        <f t="shared" si="2"/>
        <v>Nguyễn Thị Thúy Ly 17/02/1981</v>
      </c>
      <c r="B84" s="27">
        <v>78</v>
      </c>
      <c r="C84" s="26">
        <f>VLOOKUP(A84,'[2]tong d1-d2'!$A$7:$C$503,3,0)</f>
        <v>16055368</v>
      </c>
      <c r="D84" s="6" t="s">
        <v>138</v>
      </c>
      <c r="E84" s="7" t="s">
        <v>145</v>
      </c>
      <c r="F84" s="24" t="str">
        <f t="shared" si="3"/>
        <v>Nguyễn Thị Thúy Ly</v>
      </c>
      <c r="G84" s="2" t="s">
        <v>1361</v>
      </c>
      <c r="H84" s="26" t="str">
        <f>VLOOKUP(A84,'[2]tong d1-d2'!$A$7:$G$503,7,0)</f>
        <v>Hà Nội</v>
      </c>
      <c r="I84" s="27" t="str">
        <f>VLOOKUP(A84,'[2]tong d1-d2'!$A$7:$E$503,5,0)</f>
        <v>Nữ</v>
      </c>
      <c r="J84" s="27" t="str">
        <f>VLOOKUP(A84,'[3]fie nguon'!$C$2:$H$462,6,0)</f>
        <v>Quản lý kinh tế</v>
      </c>
      <c r="K84" s="27" t="str">
        <f>VLOOKUP(A84,'[3]fie nguon'!$C$2:$J$462,8,0)</f>
        <v>QH-2016-E</v>
      </c>
      <c r="L84" s="27" t="str">
        <f>VLOOKUP(A84,'[3]fie nguon'!$C$2:$I$462,7,0)</f>
        <v>60340410</v>
      </c>
      <c r="M84" s="3" t="s">
        <v>379</v>
      </c>
      <c r="N84" s="3"/>
      <c r="O84" s="27" t="str">
        <f>VLOOKUP(A84,'[3]fie nguon'!$C$2:$L$462,10,0)</f>
        <v>Quản lý nhân lực tại Tổng công ty cổ phần điện tử và tin học Việt Nam</v>
      </c>
      <c r="P84" s="27" t="str">
        <f>VLOOKUP(A84,'[3]fie nguon'!$C$2:$M$462,11,0)</f>
        <v>TS. Hoàng Xuân Lâm</v>
      </c>
      <c r="Q84" s="27" t="str">
        <f>VLOOKUP(A84,'[3]fie nguon'!$C$2:$N$462,12,0)</f>
        <v>Trường ĐH Công nghệ và Quản lý Hữu Nghị</v>
      </c>
      <c r="R84" s="27" t="str">
        <f>VLOOKUP(A84,'[3]fie nguon'!$C$2:$R$462,16,0)</f>
        <v>938/ĐHKT-QĐ ngày 17/04/2018</v>
      </c>
      <c r="S84" s="8"/>
      <c r="T84" s="8"/>
      <c r="U84" s="9"/>
      <c r="V84" s="3"/>
      <c r="W84" s="3" t="s">
        <v>48</v>
      </c>
      <c r="X84" s="26" t="str">
        <f>VLOOKUP(A84,'[2]tong d1-d2'!$A$7:$J$503,10,0)</f>
        <v>4094/QĐ-ĐHKT ngày 16/12/2016 của Hiệu trưởng Trường ĐHKT</v>
      </c>
      <c r="Y84" s="8"/>
      <c r="Z84" s="3"/>
      <c r="AA84" s="3"/>
      <c r="AB84" s="3"/>
      <c r="AC84" s="3"/>
      <c r="AD84" s="3"/>
      <c r="AE84" s="3"/>
      <c r="AF84" s="2" t="s">
        <v>1362</v>
      </c>
      <c r="AG84" s="1" t="s">
        <v>1363</v>
      </c>
      <c r="AH84" s="39"/>
      <c r="AI84" s="40"/>
      <c r="AJ84" s="61" t="s">
        <v>1364</v>
      </c>
      <c r="AK84" s="5" t="s">
        <v>2056</v>
      </c>
    </row>
    <row r="85" spans="1:37" ht="66" x14ac:dyDescent="0.25">
      <c r="A85" s="24" t="str">
        <f t="shared" si="2"/>
        <v>Nguyễn Thị Phương 07/11/1991</v>
      </c>
      <c r="B85" s="27">
        <v>79</v>
      </c>
      <c r="C85" s="26">
        <f>VLOOKUP(A85,'[2]tong d1-d2'!$A$7:$C$503,3,0)</f>
        <v>16055383</v>
      </c>
      <c r="D85" s="6" t="s">
        <v>45</v>
      </c>
      <c r="E85" s="7" t="s">
        <v>62</v>
      </c>
      <c r="F85" s="24" t="str">
        <f t="shared" si="3"/>
        <v>Nguyễn Thị Phương</v>
      </c>
      <c r="G85" s="2" t="s">
        <v>1365</v>
      </c>
      <c r="H85" s="26" t="str">
        <f>VLOOKUP(A85,'[2]tong d1-d2'!$A$7:$G$503,7,0)</f>
        <v>Hà Nội</v>
      </c>
      <c r="I85" s="27" t="str">
        <f>VLOOKUP(A85,'[2]tong d1-d2'!$A$7:$E$503,5,0)</f>
        <v>Nữ</v>
      </c>
      <c r="J85" s="27" t="str">
        <f>VLOOKUP(A85,'[3]fie nguon'!$C$2:$H$462,6,0)</f>
        <v>Quản lý kinh tế</v>
      </c>
      <c r="K85" s="27" t="str">
        <f>VLOOKUP(A85,'[3]fie nguon'!$C$2:$J$462,8,0)</f>
        <v>QH-2016-E</v>
      </c>
      <c r="L85" s="27" t="str">
        <f>VLOOKUP(A85,'[3]fie nguon'!$C$2:$I$462,7,0)</f>
        <v>60340410</v>
      </c>
      <c r="M85" s="3" t="s">
        <v>379</v>
      </c>
      <c r="N85" s="3"/>
      <c r="O85" s="27" t="str">
        <f>VLOOKUP(A85,'[3]fie nguon'!$C$2:$L$462,10,0)</f>
        <v>Phát triển nguồn nhân lực của Trường Đại học Giáo dục, Đại học Quốc gia Hà Nội</v>
      </c>
      <c r="P85" s="27" t="str">
        <f>VLOOKUP(A85,'[3]fie nguon'!$C$2:$M$462,11,0)</f>
        <v>TS. Nguyễn Thùy Anh</v>
      </c>
      <c r="Q85" s="27" t="str">
        <f>VLOOKUP(A85,'[3]fie nguon'!$C$2:$N$462,12,0)</f>
        <v>Trường ĐHKT, ĐHQGHN</v>
      </c>
      <c r="R85" s="27" t="str">
        <f>VLOOKUP(A85,'[3]fie nguon'!$C$2:$R$462,16,0)</f>
        <v>950/ĐHKT-QĐ ngày 17/04/2018</v>
      </c>
      <c r="S85" s="8"/>
      <c r="T85" s="8"/>
      <c r="U85" s="9"/>
      <c r="V85" s="3"/>
      <c r="W85" s="3" t="s">
        <v>47</v>
      </c>
      <c r="X85" s="26" t="str">
        <f>VLOOKUP(A85,'[2]tong d1-d2'!$A$7:$J$503,10,0)</f>
        <v>4094/QĐ-ĐHKT ngày 16/12/2016 của Hiệu trưởng Trường ĐHKT</v>
      </c>
      <c r="Y85" s="8"/>
      <c r="Z85" s="3"/>
      <c r="AA85" s="3"/>
      <c r="AB85" s="3"/>
      <c r="AC85" s="3"/>
      <c r="AD85" s="3"/>
      <c r="AE85" s="3"/>
      <c r="AF85" s="2" t="s">
        <v>1366</v>
      </c>
      <c r="AG85" s="1" t="s">
        <v>1367</v>
      </c>
      <c r="AH85" s="39"/>
      <c r="AI85" s="40"/>
      <c r="AJ85" s="61" t="s">
        <v>1364</v>
      </c>
      <c r="AK85" s="5" t="s">
        <v>2056</v>
      </c>
    </row>
    <row r="86" spans="1:37" ht="94.5" customHeight="1" x14ac:dyDescent="0.25">
      <c r="A86" s="24" t="str">
        <f t="shared" si="2"/>
        <v>Nguyễn Văn Hải 18/10/1980</v>
      </c>
      <c r="B86" s="27">
        <v>80</v>
      </c>
      <c r="C86" s="26">
        <f>VLOOKUP(A86,'[2]tong d1-d2'!$A$7:$C$503,3,0)</f>
        <v>16055339</v>
      </c>
      <c r="D86" s="6" t="s">
        <v>171</v>
      </c>
      <c r="E86" s="7" t="s">
        <v>116</v>
      </c>
      <c r="F86" s="24" t="str">
        <f t="shared" si="3"/>
        <v>Nguyễn Văn Hải</v>
      </c>
      <c r="G86" s="2" t="s">
        <v>1368</v>
      </c>
      <c r="H86" s="26" t="str">
        <f>VLOOKUP(A86,'[2]tong d1-d2'!$A$7:$G$503,7,0)</f>
        <v>Bắc Ninh</v>
      </c>
      <c r="I86" s="27" t="str">
        <f>VLOOKUP(A86,'[2]tong d1-d2'!$A$7:$E$503,5,0)</f>
        <v>Nam</v>
      </c>
      <c r="J86" s="27" t="str">
        <f>VLOOKUP(A86,'[3]fie nguon'!$C$2:$H$462,6,0)</f>
        <v>Quản lý kinh tế</v>
      </c>
      <c r="K86" s="27" t="str">
        <f>VLOOKUP(A86,'[3]fie nguon'!$C$2:$J$462,8,0)</f>
        <v>QH-2016-E</v>
      </c>
      <c r="L86" s="27" t="str">
        <f>VLOOKUP(A86,'[3]fie nguon'!$C$2:$I$462,7,0)</f>
        <v>60340410</v>
      </c>
      <c r="M86" s="3" t="s">
        <v>379</v>
      </c>
      <c r="N86" s="3"/>
      <c r="O86" s="27" t="str">
        <f>VLOOKUP(A86,'[3]fie nguon'!$C$2:$L$462,10,0)</f>
        <v>Quản lý vốn đầu tư xây dựng cơ bản từ nguồn vốn ngân sách nhà nước của huyện Thuận Thành, tỉnh Bắc Ninh</v>
      </c>
      <c r="P86" s="27" t="str">
        <f>VLOOKUP(A86,'[3]fie nguon'!$C$2:$M$462,11,0)</f>
        <v>PGS.TS Vũ Đức Thanh</v>
      </c>
      <c r="Q86" s="27" t="str">
        <f>VLOOKUP(A86,'[3]fie nguon'!$C$2:$N$462,12,0)</f>
        <v>Trường ĐHKT, ĐHQGHN</v>
      </c>
      <c r="R86" s="27" t="str">
        <f>VLOOKUP(A86,'[3]fie nguon'!$C$2:$R$462,16,0)</f>
        <v>913/ĐHKT-QĐ ngày 17/04/2018</v>
      </c>
      <c r="S86" s="8"/>
      <c r="T86" s="8"/>
      <c r="U86" s="9"/>
      <c r="V86" s="3"/>
      <c r="W86" s="3" t="s">
        <v>33</v>
      </c>
      <c r="X86" s="26" t="str">
        <f>VLOOKUP(A86,'[2]tong d1-d2'!$A$7:$J$503,10,0)</f>
        <v>4094/QĐ-ĐHKT ngày 16/12/2016 của Hiệu trưởng Trường ĐHKT</v>
      </c>
      <c r="Y86" s="8"/>
      <c r="Z86" s="3"/>
      <c r="AA86" s="3"/>
      <c r="AB86" s="3"/>
      <c r="AC86" s="3"/>
      <c r="AD86" s="3"/>
      <c r="AE86" s="3"/>
      <c r="AF86" s="2" t="s">
        <v>1369</v>
      </c>
      <c r="AG86" s="1" t="s">
        <v>1370</v>
      </c>
      <c r="AH86" s="39"/>
      <c r="AI86" s="40"/>
      <c r="AJ86" s="61"/>
    </row>
    <row r="87" spans="1:37" ht="63" customHeight="1" x14ac:dyDescent="0.25">
      <c r="A87" s="24" t="str">
        <f t="shared" si="2"/>
        <v>Phạm Văn Minh 12/06/1990</v>
      </c>
      <c r="B87" s="27">
        <v>81</v>
      </c>
      <c r="C87" s="26">
        <f>VLOOKUP(A87,'[2]tong d1-d2'!$A$7:$C$503,3,0)</f>
        <v>16055375</v>
      </c>
      <c r="D87" s="6" t="s">
        <v>1371</v>
      </c>
      <c r="E87" s="7" t="s">
        <v>100</v>
      </c>
      <c r="F87" s="24" t="str">
        <f t="shared" si="3"/>
        <v>Phạm Văn Minh</v>
      </c>
      <c r="G87" s="2" t="s">
        <v>1372</v>
      </c>
      <c r="H87" s="26" t="str">
        <f>VLOOKUP(A87,'[2]tong d1-d2'!$A$7:$G$503,7,0)</f>
        <v>Hà Nội</v>
      </c>
      <c r="I87" s="27" t="str">
        <f>VLOOKUP(A87,'[2]tong d1-d2'!$A$7:$E$503,5,0)</f>
        <v>Nam</v>
      </c>
      <c r="J87" s="27" t="str">
        <f>VLOOKUP(A87,'[3]fie nguon'!$C$2:$H$462,6,0)</f>
        <v>Quản lý kinh tế</v>
      </c>
      <c r="K87" s="27" t="str">
        <f>VLOOKUP(A87,'[3]fie nguon'!$C$2:$J$462,8,0)</f>
        <v>QH-2016-E</v>
      </c>
      <c r="L87" s="27" t="str">
        <f>VLOOKUP(A87,'[3]fie nguon'!$C$2:$I$462,7,0)</f>
        <v>60340410</v>
      </c>
      <c r="M87" s="3" t="s">
        <v>379</v>
      </c>
      <c r="N87" s="3"/>
      <c r="O87" s="27" t="str">
        <f>VLOOKUP(A87,'[3]fie nguon'!$C$2:$L$462,10,0)</f>
        <v>Quản lý ngân sách nhà nước trên địa bàn huyện Mê Linh, thành phố Hà Nội.</v>
      </c>
      <c r="P87" s="27" t="str">
        <f>VLOOKUP(A87,'[3]fie nguon'!$C$2:$M$462,11,0)</f>
        <v>TS. Hoàng Triều Hoa</v>
      </c>
      <c r="Q87" s="27" t="str">
        <f>VLOOKUP(A87,'[3]fie nguon'!$C$2:$N$462,12,0)</f>
        <v>Trường ĐHKT, ĐHQGHN</v>
      </c>
      <c r="R87" s="27" t="str">
        <f>VLOOKUP(A87,'[3]fie nguon'!$C$2:$R$462,16,0)</f>
        <v>943/ĐHKT-QĐ ngày 17/04/2018</v>
      </c>
      <c r="S87" s="8"/>
      <c r="T87" s="8"/>
      <c r="U87" s="9"/>
      <c r="V87" s="3"/>
      <c r="W87" s="3" t="s">
        <v>33</v>
      </c>
      <c r="X87" s="26" t="str">
        <f>VLOOKUP(A87,'[2]tong d1-d2'!$A$7:$J$503,10,0)</f>
        <v>4094/QĐ-ĐHKT ngày 16/12/2016 của Hiệu trưởng Trường ĐHKT</v>
      </c>
      <c r="Y87" s="8"/>
      <c r="Z87" s="3"/>
      <c r="AA87" s="3"/>
      <c r="AB87" s="3"/>
      <c r="AC87" s="3"/>
      <c r="AD87" s="3"/>
      <c r="AE87" s="3"/>
      <c r="AF87" s="2" t="s">
        <v>1373</v>
      </c>
      <c r="AG87" s="1" t="s">
        <v>1374</v>
      </c>
      <c r="AH87" s="39"/>
      <c r="AI87" s="40"/>
      <c r="AJ87" s="61"/>
    </row>
    <row r="88" spans="1:37" ht="63" customHeight="1" x14ac:dyDescent="0.25">
      <c r="A88" s="24" t="str">
        <f t="shared" si="2"/>
        <v>Nguyễn Hồng Tuấn 07/11/1975</v>
      </c>
      <c r="B88" s="27">
        <v>82</v>
      </c>
      <c r="C88" s="26">
        <f>VLOOKUP(A88,'[2]tong d1-d2'!$A$7:$C$503,3,0)</f>
        <v>16055424</v>
      </c>
      <c r="D88" s="6" t="s">
        <v>1375</v>
      </c>
      <c r="E88" s="7" t="s">
        <v>114</v>
      </c>
      <c r="F88" s="24" t="str">
        <f t="shared" si="3"/>
        <v>Nguyễn Hồng Tuấn</v>
      </c>
      <c r="G88" s="2" t="s">
        <v>1376</v>
      </c>
      <c r="H88" s="26" t="str">
        <f>VLOOKUP(A88,'[2]tong d1-d2'!$A$7:$G$503,7,0)</f>
        <v>Hà Nội</v>
      </c>
      <c r="I88" s="27" t="str">
        <f>VLOOKUP(A88,'[2]tong d1-d2'!$A$7:$E$503,5,0)</f>
        <v>Nam</v>
      </c>
      <c r="J88" s="27" t="str">
        <f>VLOOKUP(A88,'[3]fie nguon'!$C$2:$H$462,6,0)</f>
        <v>Quản lý kinh tế</v>
      </c>
      <c r="K88" s="27" t="str">
        <f>VLOOKUP(A88,'[3]fie nguon'!$C$2:$J$462,8,0)</f>
        <v>QH-2016-E</v>
      </c>
      <c r="L88" s="27" t="str">
        <f>VLOOKUP(A88,'[3]fie nguon'!$C$2:$I$462,7,0)</f>
        <v>60340410</v>
      </c>
      <c r="M88" s="3"/>
      <c r="N88" s="3"/>
      <c r="O88" s="27" t="str">
        <f>VLOOKUP(A88,'[3]fie nguon'!$C$2:$L$462,10,0)</f>
        <v>Quản lý tài chính tại Công ty cổ phần 36.55</v>
      </c>
      <c r="P88" s="27" t="str">
        <f>VLOOKUP(A88,'[3]fie nguon'!$C$2:$M$462,11,0)</f>
        <v>PGS.TS Trần Đức Hiệp</v>
      </c>
      <c r="Q88" s="27" t="str">
        <f>VLOOKUP(A88,'[3]fie nguon'!$C$2:$N$462,12,0)</f>
        <v>Trường ĐHKT, ĐHQGHN</v>
      </c>
      <c r="R88" s="27" t="str">
        <f>VLOOKUP(A88,'[3]fie nguon'!$C$2:$R$462,16,0)</f>
        <v>983/ĐHKT-QĐ ngày 17/04/2018</v>
      </c>
      <c r="S88" s="8"/>
      <c r="T88" s="8"/>
      <c r="U88" s="9"/>
      <c r="V88" s="3"/>
      <c r="W88" s="3" t="s">
        <v>33</v>
      </c>
      <c r="X88" s="26" t="str">
        <f>VLOOKUP(A88,'[2]tong d1-d2'!$A$7:$J$503,10,0)</f>
        <v>4094/QĐ-ĐHKT ngày 16/12/2016 của Hiệu trưởng Trường ĐHKT</v>
      </c>
      <c r="Y88" s="8"/>
      <c r="Z88" s="3"/>
      <c r="AA88" s="3"/>
      <c r="AB88" s="3"/>
      <c r="AC88" s="3"/>
      <c r="AD88" s="3"/>
      <c r="AE88" s="3"/>
      <c r="AF88" s="2" t="s">
        <v>1378</v>
      </c>
      <c r="AG88" s="1" t="s">
        <v>1379</v>
      </c>
      <c r="AH88" s="39"/>
      <c r="AI88" s="40"/>
      <c r="AJ88" s="61" t="s">
        <v>1364</v>
      </c>
      <c r="AK88" s="5" t="s">
        <v>1377</v>
      </c>
    </row>
    <row r="89" spans="1:37" ht="79.5" customHeight="1" x14ac:dyDescent="0.25">
      <c r="A89" s="24" t="str">
        <f t="shared" si="2"/>
        <v>Tô Bình Dương 10/12/1994</v>
      </c>
      <c r="B89" s="27">
        <v>83</v>
      </c>
      <c r="C89" s="26">
        <f>VLOOKUP(A89,'[2]tong d1-d2'!$A$7:$C$503,3,0)</f>
        <v>16055208</v>
      </c>
      <c r="D89" s="6" t="s">
        <v>1380</v>
      </c>
      <c r="E89" s="7" t="s">
        <v>91</v>
      </c>
      <c r="F89" s="24" t="str">
        <f t="shared" si="3"/>
        <v>Tô Bình Dương</v>
      </c>
      <c r="G89" s="2" t="s">
        <v>1381</v>
      </c>
      <c r="H89" s="26" t="str">
        <f>VLOOKUP(A89,'[2]tong d1-d2'!$A$7:$G$503,7,0)</f>
        <v>Bắc Giang</v>
      </c>
      <c r="I89" s="27" t="str">
        <f>VLOOKUP(A89,'[2]tong d1-d2'!$A$7:$E$503,5,0)</f>
        <v>Nam</v>
      </c>
      <c r="J89" s="27" t="str">
        <f>VLOOKUP(A89,'[3]fie nguon'!$C$2:$H$462,6,0)</f>
        <v>Kinh tế quốc tế</v>
      </c>
      <c r="K89" s="27" t="str">
        <f>VLOOKUP(A89,'[3]fie nguon'!$C$2:$J$462,8,0)</f>
        <v>QH-2016-E</v>
      </c>
      <c r="L89" s="27" t="str">
        <f>VLOOKUP(A89,'[3]fie nguon'!$C$2:$I$462,7,0)</f>
        <v>60310106</v>
      </c>
      <c r="M89" s="3" t="s">
        <v>351</v>
      </c>
      <c r="N89" s="3"/>
      <c r="O89" s="27" t="str">
        <f>VLOOKUP(A89,'[3]fie nguon'!$C$2:$L$462,10,0)</f>
        <v>Phân bổ nguồn nhân lực cho phát triển kinh tế: Kinh nghiệm quốc tế và hàm ý cho Việt Nam</v>
      </c>
      <c r="P89" s="27" t="str">
        <f>VLOOKUP(A89,'[3]fie nguon'!$C$2:$M$462,11,0)</f>
        <v>TS Nguyễn Cẩm Nhung</v>
      </c>
      <c r="Q89" s="27" t="str">
        <f>VLOOKUP(A89,'[3]fie nguon'!$C$2:$N$462,12,0)</f>
        <v>Trường Đại học Kinh tế - ĐHQGHN</v>
      </c>
      <c r="R89" s="27" t="str">
        <f>VLOOKUP(A89,'[3]fie nguon'!$C$2:$R$462,16,0)</f>
        <v>1143/ĐHKT-QĐ ngày 17/04/2018</v>
      </c>
      <c r="S89" s="8"/>
      <c r="T89" s="8"/>
      <c r="U89" s="9"/>
      <c r="V89" s="3"/>
      <c r="W89" s="3" t="s">
        <v>33</v>
      </c>
      <c r="X89" s="26" t="str">
        <f>VLOOKUP(A89,'[2]tong d1-d2'!$A$7:$J$503,10,0)</f>
        <v>4094/QĐ-ĐHKT ngày 16/12/2016 của Hiệu trưởng Trường ĐHKT</v>
      </c>
      <c r="Y89" s="8"/>
      <c r="Z89" s="3"/>
      <c r="AA89" s="3"/>
      <c r="AB89" s="3"/>
      <c r="AC89" s="3"/>
      <c r="AD89" s="3"/>
      <c r="AE89" s="3"/>
      <c r="AF89" s="2" t="s">
        <v>1382</v>
      </c>
      <c r="AG89" s="1" t="s">
        <v>1383</v>
      </c>
      <c r="AH89" s="39"/>
      <c r="AI89" s="40"/>
      <c r="AJ89" s="61"/>
    </row>
    <row r="90" spans="1:37" ht="63" customHeight="1" x14ac:dyDescent="0.25">
      <c r="A90" s="24" t="str">
        <f t="shared" si="2"/>
        <v>Lương Thị Hồng Quyên 01/03/1982</v>
      </c>
      <c r="B90" s="27">
        <v>84</v>
      </c>
      <c r="C90" s="26">
        <f>VLOOKUP(A90,'[2]tong d1-d2'!$A$7:$C$503,3,0)</f>
        <v>16055388</v>
      </c>
      <c r="D90" s="6" t="s">
        <v>1384</v>
      </c>
      <c r="E90" s="7" t="s">
        <v>1385</v>
      </c>
      <c r="F90" s="24" t="str">
        <f t="shared" si="3"/>
        <v>Lương Thị Hồng Quyên</v>
      </c>
      <c r="G90" s="2" t="s">
        <v>1386</v>
      </c>
      <c r="H90" s="26" t="str">
        <f>VLOOKUP(A90,'[2]tong d1-d2'!$A$7:$G$503,7,0)</f>
        <v>Thái Nguyên</v>
      </c>
      <c r="I90" s="27" t="str">
        <f>VLOOKUP(A90,'[2]tong d1-d2'!$A$7:$E$503,5,0)</f>
        <v>Nữ</v>
      </c>
      <c r="J90" s="27" t="str">
        <f>VLOOKUP(A90,'[3]fie nguon'!$C$2:$H$462,6,0)</f>
        <v>Quản lý kinh tế</v>
      </c>
      <c r="K90" s="27" t="str">
        <f>VLOOKUP(A90,'[3]fie nguon'!$C$2:$J$462,8,0)</f>
        <v>QH-2016-E</v>
      </c>
      <c r="L90" s="27" t="str">
        <f>VLOOKUP(A90,'[3]fie nguon'!$C$2:$I$462,7,0)</f>
        <v>60340410</v>
      </c>
      <c r="M90" s="3" t="s">
        <v>38</v>
      </c>
      <c r="N90" s="3"/>
      <c r="O90" s="27" t="str">
        <f>VLOOKUP(A90,'[3]fie nguon'!$C$2:$L$462,10,0)</f>
        <v>Quản lý chi thường xuyên nguồn ngân sách nhà nước tại địa bàn tỉnh Hưng Yên</v>
      </c>
      <c r="P90" s="27" t="str">
        <f>VLOOKUP(A90,'[3]fie nguon'!$C$2:$M$462,11,0)</f>
        <v>PGS.TS Đỗ Hữu Tùng</v>
      </c>
      <c r="Q90" s="27" t="str">
        <f>VLOOKUP(A90,'[3]fie nguon'!$C$2:$N$462,12,0)</f>
        <v>Trường Đại học Mỏ Địa chất</v>
      </c>
      <c r="R90" s="27" t="str">
        <f>VLOOKUP(A90,'[3]fie nguon'!$C$2:$R$462,16,0)</f>
        <v>954/ĐHKT-QĐ ngày 17/04/2018</v>
      </c>
      <c r="S90" s="8"/>
      <c r="T90" s="8"/>
      <c r="U90" s="9"/>
      <c r="V90" s="3"/>
      <c r="W90" s="3" t="s">
        <v>33</v>
      </c>
      <c r="X90" s="26" t="str">
        <f>VLOOKUP(A90,'[2]tong d1-d2'!$A$7:$J$503,10,0)</f>
        <v>4094/QĐ-ĐHKT ngày 16/12/2016 của Hiệu trưởng Trường ĐHKT</v>
      </c>
      <c r="Y90" s="8"/>
      <c r="Z90" s="3"/>
      <c r="AA90" s="3"/>
      <c r="AB90" s="3"/>
      <c r="AC90" s="3"/>
      <c r="AD90" s="3"/>
      <c r="AE90" s="3"/>
      <c r="AF90" s="2" t="s">
        <v>1387</v>
      </c>
      <c r="AG90" s="1" t="s">
        <v>1388</v>
      </c>
      <c r="AH90" s="39"/>
      <c r="AI90" s="40"/>
      <c r="AJ90" s="61"/>
    </row>
    <row r="91" spans="1:37" ht="71.25" customHeight="1" x14ac:dyDescent="0.25">
      <c r="A91" s="24" t="str">
        <f t="shared" si="2"/>
        <v>Hoàng Phương Thúy 20/05/1988</v>
      </c>
      <c r="B91" s="27">
        <v>85</v>
      </c>
      <c r="C91" s="26">
        <f>VLOOKUP(A91,'[2]tong d1-d2'!$A$7:$C$503,3,0)</f>
        <v>16055409</v>
      </c>
      <c r="D91" s="6" t="s">
        <v>1389</v>
      </c>
      <c r="E91" s="7" t="s">
        <v>158</v>
      </c>
      <c r="F91" s="24" t="str">
        <f t="shared" si="3"/>
        <v>Hoàng Phương Thúy</v>
      </c>
      <c r="G91" s="2" t="s">
        <v>155</v>
      </c>
      <c r="H91" s="26" t="str">
        <f>VLOOKUP(A91,'[2]tong d1-d2'!$A$7:$G$503,7,0)</f>
        <v>Sơn La</v>
      </c>
      <c r="I91" s="27" t="str">
        <f>VLOOKUP(A91,'[2]tong d1-d2'!$A$7:$E$503,5,0)</f>
        <v>Nữ</v>
      </c>
      <c r="J91" s="27" t="str">
        <f>VLOOKUP(A91,'[3]fie nguon'!$C$2:$H$462,6,0)</f>
        <v>Quản lý kinh tế</v>
      </c>
      <c r="K91" s="27" t="str">
        <f>VLOOKUP(A91,'[3]fie nguon'!$C$2:$J$462,8,0)</f>
        <v>QH-2016-E</v>
      </c>
      <c r="L91" s="27" t="str">
        <f>VLOOKUP(A91,'[3]fie nguon'!$C$2:$I$462,7,0)</f>
        <v>60340410</v>
      </c>
      <c r="M91" s="3" t="s">
        <v>38</v>
      </c>
      <c r="N91" s="3"/>
      <c r="O91" s="27" t="str">
        <f>VLOOKUP(A91,'[3]fie nguon'!$C$2:$L$462,10,0)</f>
        <v>Quản lý chi ngân sách nhà nước trong đầu tư xây dựng cơ bản trên địa bàn tỉnh Bắc Ninh</v>
      </c>
      <c r="P91" s="27" t="str">
        <f>VLOOKUP(A91,'[3]fie nguon'!$C$2:$M$462,11,0)</f>
        <v>TS. Lê Văn Chiến</v>
      </c>
      <c r="Q91" s="27" t="str">
        <f>VLOOKUP(A91,'[3]fie nguon'!$C$2:$N$462,12,0)</f>
        <v>Học viện Chính trị Quốc Gia HCM</v>
      </c>
      <c r="R91" s="27" t="str">
        <f>VLOOKUP(A91,'[3]fie nguon'!$C$2:$R$462,16,0)</f>
        <v>966/ĐHKT-QĐ ngày 17/04/2018</v>
      </c>
      <c r="S91" s="8"/>
      <c r="T91" s="8"/>
      <c r="U91" s="9"/>
      <c r="V91" s="3"/>
      <c r="W91" s="3" t="s">
        <v>33</v>
      </c>
      <c r="X91" s="26" t="str">
        <f>VLOOKUP(A91,'[2]tong d1-d2'!$A$7:$J$503,10,0)</f>
        <v>4094/QĐ-ĐHKT ngày 16/12/2016 của Hiệu trưởng Trường ĐHKT</v>
      </c>
      <c r="Y91" s="8"/>
      <c r="Z91" s="3"/>
      <c r="AA91" s="3"/>
      <c r="AB91" s="3"/>
      <c r="AC91" s="3"/>
      <c r="AD91" s="3"/>
      <c r="AE91" s="3"/>
      <c r="AF91" s="2" t="s">
        <v>1390</v>
      </c>
      <c r="AG91" s="1" t="s">
        <v>1391</v>
      </c>
      <c r="AH91" s="39"/>
      <c r="AI91" s="40"/>
      <c r="AJ91" s="61"/>
    </row>
    <row r="92" spans="1:37" ht="120" customHeight="1" x14ac:dyDescent="0.25">
      <c r="A92" s="24" t="str">
        <f t="shared" si="2"/>
        <v>Đặng Nam 22/11/1991</v>
      </c>
      <c r="B92" s="27">
        <v>86</v>
      </c>
      <c r="C92" s="26">
        <f>VLOOKUP(A92,'[2]tong d1-d2'!$A$7:$C$503,3,0)</f>
        <v>16055216</v>
      </c>
      <c r="D92" s="6" t="s">
        <v>1392</v>
      </c>
      <c r="E92" s="7" t="s">
        <v>34</v>
      </c>
      <c r="F92" s="24" t="str">
        <f t="shared" si="3"/>
        <v>Đặng Nam</v>
      </c>
      <c r="G92" s="2" t="s">
        <v>1393</v>
      </c>
      <c r="H92" s="26" t="str">
        <f>VLOOKUP(A92,'[2]tong d1-d2'!$A$7:$G$503,7,0)</f>
        <v>Bắc Giang</v>
      </c>
      <c r="I92" s="27" t="str">
        <f>VLOOKUP(A92,'[2]tong d1-d2'!$A$7:$E$503,5,0)</f>
        <v>Nam</v>
      </c>
      <c r="J92" s="27" t="str">
        <f>VLOOKUP(A92,'[3]fie nguon'!$C$2:$H$462,6,0)</f>
        <v>Kinh tế quốc tế</v>
      </c>
      <c r="K92" s="27" t="str">
        <f>VLOOKUP(A92,'[3]fie nguon'!$C$2:$J$462,8,0)</f>
        <v>QH-2016-E</v>
      </c>
      <c r="L92" s="27" t="str">
        <f>VLOOKUP(A92,'[3]fie nguon'!$C$2:$I$462,7,0)</f>
        <v>60310106</v>
      </c>
      <c r="M92" s="3" t="s">
        <v>351</v>
      </c>
      <c r="N92" s="3"/>
      <c r="O92" s="27" t="str">
        <f>VLOOKUP(A92,'[3]fie nguon'!$C$2:$L$462,10,0)</f>
        <v>Sự hình thành và phát triển của đồng tiền ảo Bitcoin và một số hàm ý cho Việt Nam trong bối cảnh hội nhập kinh tế quốc tế</v>
      </c>
      <c r="P92" s="27" t="str">
        <f>VLOOKUP(A92,'[3]fie nguon'!$C$2:$M$462,11,0)</f>
        <v>TS Nguyễn Thị Vũ Hà</v>
      </c>
      <c r="Q92" s="27" t="str">
        <f>VLOOKUP(A92,'[3]fie nguon'!$C$2:$N$462,12,0)</f>
        <v>Trường Đại học Kinh tế - ĐHQGHN</v>
      </c>
      <c r="R92" s="27" t="str">
        <f>VLOOKUP(A92,'[3]fie nguon'!$C$2:$R$462,16,0)</f>
        <v>1150/ĐHKT-QĐ ngày 17/04/2018</v>
      </c>
      <c r="S92" s="8"/>
      <c r="T92" s="8"/>
      <c r="U92" s="9"/>
      <c r="V92" s="3"/>
      <c r="W92" s="3" t="s">
        <v>33</v>
      </c>
      <c r="X92" s="26" t="str">
        <f>VLOOKUP(A92,'[2]tong d1-d2'!$A$7:$J$503,10,0)</f>
        <v>4094/QĐ-ĐHKT ngày 16/12/2016 của Hiệu trưởng Trường ĐHKT</v>
      </c>
      <c r="Y92" s="8"/>
      <c r="Z92" s="3"/>
      <c r="AA92" s="3"/>
      <c r="AB92" s="3"/>
      <c r="AC92" s="3"/>
      <c r="AD92" s="3"/>
      <c r="AE92" s="3"/>
      <c r="AF92" s="2" t="s">
        <v>1394</v>
      </c>
      <c r="AG92" s="1" t="s">
        <v>1395</v>
      </c>
      <c r="AH92" s="39"/>
      <c r="AI92" s="40"/>
      <c r="AJ92" s="61"/>
    </row>
    <row r="93" spans="1:37" ht="77.25" customHeight="1" x14ac:dyDescent="0.25">
      <c r="A93" s="24" t="str">
        <f t="shared" si="2"/>
        <v>Nguyễn Bá Giang 22/04/1987</v>
      </c>
      <c r="B93" s="27">
        <v>87</v>
      </c>
      <c r="C93" s="26">
        <f>VLOOKUP(A93,'[2]tong d1-d2'!$A$7:$C$503,3,0)</f>
        <v>16055441</v>
      </c>
      <c r="D93" s="6" t="s">
        <v>207</v>
      </c>
      <c r="E93" s="7" t="s">
        <v>266</v>
      </c>
      <c r="F93" s="24" t="str">
        <f t="shared" si="3"/>
        <v>Nguyễn Bá Giang</v>
      </c>
      <c r="G93" s="2" t="s">
        <v>1396</v>
      </c>
      <c r="H93" s="26" t="str">
        <f>VLOOKUP(A93,'[2]tong d1-d2'!$A$7:$G$503,7,0)</f>
        <v>Nghệ An</v>
      </c>
      <c r="I93" s="27" t="str">
        <f>VLOOKUP(A93,'[2]tong d1-d2'!$A$7:$E$503,5,0)</f>
        <v>Nam</v>
      </c>
      <c r="J93" s="27" t="str">
        <f>VLOOKUP(A93,'[3]fie nguon'!$C$2:$H$462,6,0)</f>
        <v>Tài chính - Ngân hàng</v>
      </c>
      <c r="K93" s="27" t="str">
        <f>VLOOKUP(A93,'[3]fie nguon'!$C$2:$J$462,8,0)</f>
        <v>QH-2016-E</v>
      </c>
      <c r="L93" s="27" t="str">
        <f>VLOOKUP(A93,'[3]fie nguon'!$C$2:$I$462,7,0)</f>
        <v>60340201</v>
      </c>
      <c r="M93" s="3" t="s">
        <v>40</v>
      </c>
      <c r="N93" s="3"/>
      <c r="O93" s="27" t="str">
        <f>VLOOKUP(A93,'[3]fie nguon'!$C$2:$L$462,10,0)</f>
        <v>Phát triển hoạt động thu hồi nợ ngoại bảng tại Ngân hàng TMCP Đầu tư và Phát triển Việt Nam</v>
      </c>
      <c r="P93" s="27" t="str">
        <f>VLOOKUP(A93,'[3]fie nguon'!$C$2:$M$462,11,0)</f>
        <v>TS. Nguyễn Phú Hà</v>
      </c>
      <c r="Q93" s="27" t="str">
        <f>VLOOKUP(A93,'[3]fie nguon'!$C$2:$N$462,12,0)</f>
        <v xml:space="preserve"> Trường ĐH Kinh tế, ĐHQG Hà Nội</v>
      </c>
      <c r="R93" s="27" t="str">
        <f>VLOOKUP(A93,'[3]fie nguon'!$C$2:$R$462,16,0)</f>
        <v>1075/ĐHKT-QĐ ngày 17/04/2018</v>
      </c>
      <c r="S93" s="8"/>
      <c r="T93" s="8"/>
      <c r="U93" s="9"/>
      <c r="V93" s="3"/>
      <c r="W93" s="3"/>
      <c r="X93" s="26" t="str">
        <f>VLOOKUP(A93,'[2]tong d1-d2'!$A$7:$J$503,10,0)</f>
        <v>4094/QĐ-ĐHKT ngày 16/12/2016 của Hiệu trưởng Trường ĐHKT</v>
      </c>
      <c r="Y93" s="8"/>
      <c r="Z93" s="3"/>
      <c r="AA93" s="3"/>
      <c r="AB93" s="3"/>
      <c r="AC93" s="3"/>
      <c r="AD93" s="3"/>
      <c r="AE93" s="3"/>
      <c r="AF93" s="2" t="s">
        <v>1397</v>
      </c>
      <c r="AG93" s="1" t="s">
        <v>1398</v>
      </c>
      <c r="AH93" s="39"/>
      <c r="AI93" s="40"/>
      <c r="AJ93" s="61"/>
    </row>
    <row r="94" spans="1:37" ht="96.75" customHeight="1" x14ac:dyDescent="0.25">
      <c r="A94" s="24" t="str">
        <f t="shared" si="2"/>
        <v>Trần Thị Thu Trà 06/07/1992</v>
      </c>
      <c r="B94" s="27">
        <v>88</v>
      </c>
      <c r="C94" s="26">
        <f>VLOOKUP(A94,'[2]tong d1-d2'!$A$7:$C$503,3,0)</f>
        <v>16055489</v>
      </c>
      <c r="D94" s="6" t="s">
        <v>136</v>
      </c>
      <c r="E94" s="7" t="s">
        <v>80</v>
      </c>
      <c r="F94" s="24" t="str">
        <f t="shared" si="3"/>
        <v>Trần Thị Thu Trà</v>
      </c>
      <c r="G94" s="2" t="s">
        <v>1399</v>
      </c>
      <c r="H94" s="26" t="str">
        <f>VLOOKUP(A94,'[2]tong d1-d2'!$A$7:$G$503,7,0)</f>
        <v>Hà Nội</v>
      </c>
      <c r="I94" s="27" t="str">
        <f>VLOOKUP(A94,'[2]tong d1-d2'!$A$7:$E$503,5,0)</f>
        <v>Nữ</v>
      </c>
      <c r="J94" s="27" t="str">
        <f>VLOOKUP(A94,'[3]fie nguon'!$C$2:$H$462,6,0)</f>
        <v>Tài chính - Ngân hàng</v>
      </c>
      <c r="K94" s="27" t="str">
        <f>VLOOKUP(A94,'[3]fie nguon'!$C$2:$J$462,8,0)</f>
        <v>QH-2016-E</v>
      </c>
      <c r="L94" s="27" t="str">
        <f>VLOOKUP(A94,'[3]fie nguon'!$C$2:$I$462,7,0)</f>
        <v>60340201</v>
      </c>
      <c r="M94" s="3" t="s">
        <v>40</v>
      </c>
      <c r="N94" s="3"/>
      <c r="O94" s="27" t="str">
        <f>VLOOKUP(A94,'[3]fie nguon'!$C$2:$L$462,10,0)</f>
        <v>Ảnh hưởng của thu nhập từ dịch vụ phi tín dụng tới hiệu quả hoạt động của các ngân hàng thương mại tại Việt Nam giai đoạn 2008-2016</v>
      </c>
      <c r="P94" s="27" t="str">
        <f>VLOOKUP(A94,'[3]fie nguon'!$C$2:$M$462,11,0)</f>
        <v>PGS.TS. Nguyễn Văn Hiệu</v>
      </c>
      <c r="Q94" s="27" t="str">
        <f>VLOOKUP(A94,'[3]fie nguon'!$C$2:$N$462,12,0)</f>
        <v xml:space="preserve"> Trường ĐH Kinh tế, ĐHQG Hà Nội</v>
      </c>
      <c r="R94" s="27" t="str">
        <f>VLOOKUP(A94,'[3]fie nguon'!$C$2:$R$462,16,0)</f>
        <v>1116/ĐHKT-QĐ ngày 17/04/2018</v>
      </c>
      <c r="S94" s="8"/>
      <c r="T94" s="8"/>
      <c r="U94" s="9"/>
      <c r="V94" s="3"/>
      <c r="W94" s="3" t="s">
        <v>47</v>
      </c>
      <c r="X94" s="26" t="str">
        <f>VLOOKUP(A94,'[2]tong d1-d2'!$A$7:$J$503,10,0)</f>
        <v>4094/QĐ-ĐHKT ngày 16/12/2016 của Hiệu trưởng Trường ĐHKT</v>
      </c>
      <c r="Y94" s="8"/>
      <c r="Z94" s="3"/>
      <c r="AA94" s="3"/>
      <c r="AB94" s="3"/>
      <c r="AC94" s="3"/>
      <c r="AD94" s="3"/>
      <c r="AE94" s="3"/>
      <c r="AF94" s="2" t="s">
        <v>1400</v>
      </c>
      <c r="AG94" s="1" t="s">
        <v>1401</v>
      </c>
      <c r="AH94" s="39"/>
      <c r="AI94" s="40"/>
      <c r="AJ94" s="61"/>
    </row>
    <row r="95" spans="1:37" ht="89.25" customHeight="1" x14ac:dyDescent="0.25">
      <c r="A95" s="24" t="str">
        <f t="shared" si="2"/>
        <v>Trương Nhật Linh 08/08/1993</v>
      </c>
      <c r="B95" s="27">
        <v>89</v>
      </c>
      <c r="C95" s="26">
        <f>VLOOKUP(A95,'[2]tong d1-d2'!$A$7:$C$503,3,0)</f>
        <v>16055464</v>
      </c>
      <c r="D95" s="6" t="s">
        <v>1402</v>
      </c>
      <c r="E95" s="7" t="s">
        <v>121</v>
      </c>
      <c r="F95" s="24" t="str">
        <f t="shared" si="3"/>
        <v>Trương Nhật Linh</v>
      </c>
      <c r="G95" s="2" t="s">
        <v>1403</v>
      </c>
      <c r="H95" s="26" t="str">
        <f>VLOOKUP(A95,'[2]tong d1-d2'!$A$7:$G$503,7,0)</f>
        <v>Bắc Giang</v>
      </c>
      <c r="I95" s="27" t="str">
        <f>VLOOKUP(A95,'[2]tong d1-d2'!$A$7:$E$503,5,0)</f>
        <v>Nữ</v>
      </c>
      <c r="J95" s="27" t="str">
        <f>VLOOKUP(A95,'[3]fie nguon'!$C$2:$H$462,6,0)</f>
        <v>Tài chính - Ngân hàng</v>
      </c>
      <c r="K95" s="27" t="str">
        <f>VLOOKUP(A95,'[3]fie nguon'!$C$2:$J$462,8,0)</f>
        <v>QH-2016-E</v>
      </c>
      <c r="L95" s="27" t="str">
        <f>VLOOKUP(A95,'[3]fie nguon'!$C$2:$I$462,7,0)</f>
        <v>60340201</v>
      </c>
      <c r="M95" s="3" t="s">
        <v>40</v>
      </c>
      <c r="N95" s="3"/>
      <c r="O95" s="27" t="str">
        <f>VLOOKUP(A95,'[3]fie nguon'!$C$2:$L$462,10,0)</f>
        <v>Nâng cao hiệu quả công tác quản lý thuế giá trị gia tăng đối với các doanh nghiệp ngoài quốc doanh tại Cục thuế Bắc Giang</v>
      </c>
      <c r="P95" s="27" t="str">
        <f>VLOOKUP(A95,'[3]fie nguon'!$C$2:$M$462,11,0)</f>
        <v>TS. Trần Thế Nữ</v>
      </c>
      <c r="Q95" s="27" t="str">
        <f>VLOOKUP(A95,'[3]fie nguon'!$C$2:$N$462,12,0)</f>
        <v xml:space="preserve"> Trường ĐH Kinh tế, ĐHQG Hà Nội</v>
      </c>
      <c r="R95" s="27" t="str">
        <f>VLOOKUP(A95,'[3]fie nguon'!$C$2:$R$462,16,0)</f>
        <v>1095/ĐHKT-QĐ ngày 17/04/2018</v>
      </c>
      <c r="S95" s="8"/>
      <c r="T95" s="8"/>
      <c r="U95" s="9"/>
      <c r="V95" s="3"/>
      <c r="W95" s="3" t="s">
        <v>33</v>
      </c>
      <c r="X95" s="26" t="str">
        <f>VLOOKUP(A95,'[2]tong d1-d2'!$A$7:$J$503,10,0)</f>
        <v>4094/QĐ-ĐHKT ngày 16/12/2016 của Hiệu trưởng Trường ĐHKT</v>
      </c>
      <c r="Y95" s="8"/>
      <c r="Z95" s="3"/>
      <c r="AA95" s="3"/>
      <c r="AB95" s="3"/>
      <c r="AC95" s="3"/>
      <c r="AD95" s="3"/>
      <c r="AE95" s="3"/>
      <c r="AF95" s="2" t="s">
        <v>1404</v>
      </c>
      <c r="AG95" s="1" t="s">
        <v>1405</v>
      </c>
      <c r="AH95" s="39"/>
      <c r="AI95" s="40"/>
      <c r="AJ95" s="61"/>
    </row>
    <row r="96" spans="1:37" ht="79.5" customHeight="1" x14ac:dyDescent="0.25">
      <c r="A96" s="24" t="str">
        <f t="shared" si="2"/>
        <v>Nguyễn Thị Thanh Hoa 17/09/1979</v>
      </c>
      <c r="B96" s="27">
        <v>90</v>
      </c>
      <c r="C96" s="26">
        <f>VLOOKUP(A96,'[2]tong d1-d2'!$A$7:$C$503,3,0)</f>
        <v>16055350</v>
      </c>
      <c r="D96" s="6" t="s">
        <v>127</v>
      </c>
      <c r="E96" s="7" t="s">
        <v>97</v>
      </c>
      <c r="F96" s="24" t="str">
        <f t="shared" si="3"/>
        <v>Nguyễn Thị Thanh Hoa</v>
      </c>
      <c r="G96" s="2" t="s">
        <v>1406</v>
      </c>
      <c r="H96" s="26" t="str">
        <f>VLOOKUP(A96,'[2]tong d1-d2'!$A$7:$G$503,7,0)</f>
        <v>Bắc Ninh</v>
      </c>
      <c r="I96" s="27" t="str">
        <f>VLOOKUP(A96,'[2]tong d1-d2'!$A$7:$E$503,5,0)</f>
        <v>Nữ</v>
      </c>
      <c r="J96" s="27" t="str">
        <f>VLOOKUP(A96,'[3]fie nguon'!$C$2:$H$462,6,0)</f>
        <v>Quản lý kinh tế</v>
      </c>
      <c r="K96" s="27" t="str">
        <f>VLOOKUP(A96,'[3]fie nguon'!$C$2:$J$462,8,0)</f>
        <v>QH-2016-E</v>
      </c>
      <c r="L96" s="27" t="str">
        <f>VLOOKUP(A96,'[3]fie nguon'!$C$2:$I$462,7,0)</f>
        <v>60340410</v>
      </c>
      <c r="M96" s="3" t="s">
        <v>38</v>
      </c>
      <c r="N96" s="3"/>
      <c r="O96" s="27" t="str">
        <f>VLOOKUP(A96,'[3]fie nguon'!$C$2:$L$462,10,0)</f>
        <v>Quản lý nhân lực tại Trung tâm khai thác ga Nội Bài, Cảng hàng không quốc tế Nội Bài</v>
      </c>
      <c r="P96" s="27" t="str">
        <f>VLOOKUP(A96,'[3]fie nguon'!$C$2:$M$462,11,0)</f>
        <v>PGS.TS Trần Đức Hiệp</v>
      </c>
      <c r="Q96" s="27" t="str">
        <f>VLOOKUP(A96,'[3]fie nguon'!$C$2:$N$462,12,0)</f>
        <v>Trường ĐHKT, ĐHQGHN</v>
      </c>
      <c r="R96" s="27" t="str">
        <f>VLOOKUP(A96,'[3]fie nguon'!$C$2:$R$462,16,0)</f>
        <v>924/ĐHKT-QĐ ngày 17/04/2018</v>
      </c>
      <c r="S96" s="8"/>
      <c r="T96" s="8"/>
      <c r="U96" s="9"/>
      <c r="V96" s="3"/>
      <c r="W96" s="3" t="s">
        <v>33</v>
      </c>
      <c r="X96" s="26" t="str">
        <f>VLOOKUP(A96,'[2]tong d1-d2'!$A$7:$J$503,10,0)</f>
        <v>4094/QĐ-ĐHKT ngày 16/12/2016 của Hiệu trưởng Trường ĐHKT</v>
      </c>
      <c r="Y96" s="8"/>
      <c r="Z96" s="3"/>
      <c r="AA96" s="3"/>
      <c r="AB96" s="3"/>
      <c r="AC96" s="3"/>
      <c r="AD96" s="3"/>
      <c r="AE96" s="3"/>
      <c r="AF96" s="2" t="s">
        <v>1407</v>
      </c>
      <c r="AG96" s="1" t="s">
        <v>1408</v>
      </c>
      <c r="AH96" s="39"/>
      <c r="AI96" s="40"/>
      <c r="AJ96" s="61"/>
    </row>
    <row r="97" spans="1:36" ht="63" customHeight="1" x14ac:dyDescent="0.25">
      <c r="A97" s="24" t="str">
        <f t="shared" si="2"/>
        <v>Nguyễn Quốc Hưng 13/06/1984</v>
      </c>
      <c r="B97" s="27">
        <v>91</v>
      </c>
      <c r="C97" s="26">
        <f>VLOOKUP(A97,'[2]tong d1-d2'!$A$7:$C$503,3,0)</f>
        <v>16055356</v>
      </c>
      <c r="D97" s="6" t="s">
        <v>149</v>
      </c>
      <c r="E97" s="7" t="s">
        <v>132</v>
      </c>
      <c r="F97" s="24" t="str">
        <f t="shared" si="3"/>
        <v>Nguyễn Quốc Hưng</v>
      </c>
      <c r="G97" s="2" t="s">
        <v>1409</v>
      </c>
      <c r="H97" s="26" t="str">
        <f>VLOOKUP(A97,'[2]tong d1-d2'!$A$7:$G$503,7,0)</f>
        <v>Nam Định</v>
      </c>
      <c r="I97" s="27" t="str">
        <f>VLOOKUP(A97,'[2]tong d1-d2'!$A$7:$E$503,5,0)</f>
        <v>Nam</v>
      </c>
      <c r="J97" s="27" t="str">
        <f>VLOOKUP(A97,'[3]fie nguon'!$C$2:$H$462,6,0)</f>
        <v>Quản lý kinh tế</v>
      </c>
      <c r="K97" s="27" t="str">
        <f>VLOOKUP(A97,'[3]fie nguon'!$C$2:$J$462,8,0)</f>
        <v>QH-2016-E</v>
      </c>
      <c r="L97" s="27" t="str">
        <f>VLOOKUP(A97,'[3]fie nguon'!$C$2:$I$462,7,0)</f>
        <v>60340410</v>
      </c>
      <c r="M97" s="3" t="s">
        <v>38</v>
      </c>
      <c r="N97" s="3"/>
      <c r="O97" s="27" t="str">
        <f>VLOOKUP(A97,'[3]fie nguon'!$C$2:$L$462,10,0)</f>
        <v>Quản lý nhà nước về đất đai trên địa bàn huyện Xuân Trường, Tỉnh Nam Định</v>
      </c>
      <c r="P97" s="27" t="str">
        <f>VLOOKUP(A97,'[3]fie nguon'!$C$2:$M$462,11,0)</f>
        <v>TS. Trần Quang Tuyến</v>
      </c>
      <c r="Q97" s="27" t="str">
        <f>VLOOKUP(A97,'[3]fie nguon'!$C$2:$N$462,12,0)</f>
        <v>Trường ĐHKT, ĐHQGHN</v>
      </c>
      <c r="R97" s="27" t="str">
        <f>VLOOKUP(A97,'[3]fie nguon'!$C$2:$R$462,16,0)</f>
        <v>926/ĐHKT-QĐ ngày 17/04/2018</v>
      </c>
      <c r="S97" s="8"/>
      <c r="T97" s="8"/>
      <c r="U97" s="9"/>
      <c r="V97" s="3"/>
      <c r="W97" s="3" t="s">
        <v>33</v>
      </c>
      <c r="X97" s="26" t="str">
        <f>VLOOKUP(A97,'[2]tong d1-d2'!$A$7:$J$503,10,0)</f>
        <v>4094/QĐ-ĐHKT ngày 16/12/2016 của Hiệu trưởng Trường ĐHKT</v>
      </c>
      <c r="Y97" s="8"/>
      <c r="Z97" s="3"/>
      <c r="AA97" s="3"/>
      <c r="AB97" s="3"/>
      <c r="AC97" s="3"/>
      <c r="AD97" s="3"/>
      <c r="AE97" s="3"/>
      <c r="AF97" s="2" t="s">
        <v>1410</v>
      </c>
      <c r="AG97" s="1" t="s">
        <v>1411</v>
      </c>
      <c r="AH97" s="39"/>
      <c r="AI97" s="40"/>
      <c r="AJ97" s="61"/>
    </row>
    <row r="98" spans="1:36" ht="57.75" customHeight="1" x14ac:dyDescent="0.25">
      <c r="A98" s="24" t="str">
        <f t="shared" si="2"/>
        <v>Bùi Công Việt 08/01/1978</v>
      </c>
      <c r="B98" s="27">
        <v>92</v>
      </c>
      <c r="C98" s="26">
        <f>VLOOKUP(A98,'[2]tong d1-d2'!$A$7:$C$503,3,0)</f>
        <v>16055076</v>
      </c>
      <c r="D98" s="6" t="s">
        <v>1412</v>
      </c>
      <c r="E98" s="7" t="s">
        <v>277</v>
      </c>
      <c r="F98" s="24" t="str">
        <f t="shared" si="3"/>
        <v>Bùi Công Việt</v>
      </c>
      <c r="G98" s="2" t="s">
        <v>1413</v>
      </c>
      <c r="H98" s="26" t="str">
        <f>VLOOKUP(A98,'[2]tong d1-d2'!$A$7:$G$503,7,0)</f>
        <v>Thái Bình</v>
      </c>
      <c r="I98" s="27" t="str">
        <f>VLOOKUP(A98,'[2]tong d1-d2'!$A$7:$E$503,5,0)</f>
        <v>Nam</v>
      </c>
      <c r="J98" s="27" t="str">
        <f>VLOOKUP(A98,'[3]fie nguon'!$C$2:$H$462,6,0)</f>
        <v>Quản trị Kinh doanh</v>
      </c>
      <c r="K98" s="27" t="str">
        <f>VLOOKUP(A98,'[3]fie nguon'!$C$2:$J$462,8,0)</f>
        <v>QH-2016-E.CH</v>
      </c>
      <c r="L98" s="27">
        <f>VLOOKUP(A98,'[3]fie nguon'!$C$2:$I$462,7,0)</f>
        <v>60340102</v>
      </c>
      <c r="M98" s="3" t="s">
        <v>43</v>
      </c>
      <c r="N98" s="3"/>
      <c r="O98" s="27" t="str">
        <f>VLOOKUP(A98,'[3]fie nguon'!$C$2:$L$462,10,0)</f>
        <v>Hoàn thiện công tác đào tạo nguồn nhân lực tại Công ty Cổ phần FECON</v>
      </c>
      <c r="P98" s="27" t="str">
        <f>VLOOKUP(A98,'[3]fie nguon'!$C$2:$M$462,11,0)</f>
        <v>TS. Đặng Thị Hương</v>
      </c>
      <c r="Q98" s="27" t="str">
        <f>VLOOKUP(A98,'[3]fie nguon'!$C$2:$N$462,12,0)</f>
        <v xml:space="preserve"> Trường ĐH Kinh tế, ĐHQG Hà Nội</v>
      </c>
      <c r="R98" s="27" t="str">
        <f>VLOOKUP(A98,'[3]fie nguon'!$C$2:$R$462,16,0)</f>
        <v>3026/ĐHKT-QĐ ngày 8/11/2017</v>
      </c>
      <c r="S98" s="8"/>
      <c r="T98" s="8"/>
      <c r="U98" s="9"/>
      <c r="V98" s="3"/>
      <c r="W98" s="3" t="s">
        <v>47</v>
      </c>
      <c r="X98" s="26" t="str">
        <f>VLOOKUP(A98,'[2]tong d1-d2'!$A$7:$J$503,10,0)</f>
        <v>2350/QĐ-ĐHKT ngày 25/8/2016 của Hiệu trưởng Trường ĐHKT</v>
      </c>
      <c r="Y98" s="8"/>
      <c r="Z98" s="3"/>
      <c r="AA98" s="3"/>
      <c r="AB98" s="3"/>
      <c r="AC98" s="3"/>
      <c r="AD98" s="3"/>
      <c r="AE98" s="3"/>
      <c r="AF98" s="2" t="s">
        <v>1414</v>
      </c>
      <c r="AG98" s="1" t="s">
        <v>1415</v>
      </c>
      <c r="AH98" s="39"/>
      <c r="AI98" s="40"/>
      <c r="AJ98" s="61"/>
    </row>
    <row r="99" spans="1:36" ht="57.75" customHeight="1" x14ac:dyDescent="0.25">
      <c r="A99" s="24" t="str">
        <f t="shared" si="2"/>
        <v>Nguyễn Hoàng Loan 17/05/1982</v>
      </c>
      <c r="B99" s="27">
        <v>93</v>
      </c>
      <c r="C99" s="26">
        <f>VLOOKUP(A99,'[2]tong d1-d2'!$A$7:$C$503,3,0)</f>
        <v>16055366</v>
      </c>
      <c r="D99" s="6" t="s">
        <v>215</v>
      </c>
      <c r="E99" s="7" t="s">
        <v>200</v>
      </c>
      <c r="F99" s="24" t="str">
        <f t="shared" si="3"/>
        <v>Nguyễn Hoàng Loan</v>
      </c>
      <c r="G99" s="2" t="s">
        <v>1416</v>
      </c>
      <c r="H99" s="26" t="str">
        <f>VLOOKUP(A99,'[2]tong d1-d2'!$A$7:$G$503,7,0)</f>
        <v>Sơn La</v>
      </c>
      <c r="I99" s="27" t="str">
        <f>VLOOKUP(A99,'[2]tong d1-d2'!$A$7:$E$503,5,0)</f>
        <v>Nữ</v>
      </c>
      <c r="J99" s="27" t="str">
        <f>VLOOKUP(A99,'[3]fie nguon'!$C$2:$H$462,6,0)</f>
        <v>Quản lý kinh tế</v>
      </c>
      <c r="K99" s="27" t="str">
        <f>VLOOKUP(A99,'[3]fie nguon'!$C$2:$J$462,8,0)</f>
        <v>QH-2016-E</v>
      </c>
      <c r="L99" s="27" t="str">
        <f>VLOOKUP(A99,'[3]fie nguon'!$C$2:$I$462,7,0)</f>
        <v>60340410</v>
      </c>
      <c r="M99" s="3" t="s">
        <v>379</v>
      </c>
      <c r="N99" s="3"/>
      <c r="O99" s="27" t="str">
        <f>VLOOKUP(A99,'[3]fie nguon'!$C$2:$L$462,10,0)</f>
        <v>Quản lý nhân lực tại Ban quản lý dự án nhà máy thủy điện Sơn La</v>
      </c>
      <c r="P99" s="27" t="str">
        <f>VLOOKUP(A99,'[3]fie nguon'!$C$2:$M$462,11,0)</f>
        <v>TS. Trần Quang Tuyến</v>
      </c>
      <c r="Q99" s="27" t="str">
        <f>VLOOKUP(A99,'[3]fie nguon'!$C$2:$N$462,12,0)</f>
        <v>Trường ĐHKT, ĐHQGHN</v>
      </c>
      <c r="R99" s="27" t="str">
        <f>VLOOKUP(A99,'[3]fie nguon'!$C$2:$R$462,16,0)</f>
        <v>936/ĐHKT-QĐ ngày 17/04/2018</v>
      </c>
      <c r="S99" s="8"/>
      <c r="T99" s="8"/>
      <c r="U99" s="9"/>
      <c r="V99" s="3"/>
      <c r="W99" s="3" t="s">
        <v>33</v>
      </c>
      <c r="X99" s="26" t="str">
        <f>VLOOKUP(A99,'[2]tong d1-d2'!$A$7:$J$503,10,0)</f>
        <v>4094/QĐ-ĐHKT ngày 16/12/2016 của Hiệu trưởng Trường ĐHKT</v>
      </c>
      <c r="Y99" s="8"/>
      <c r="Z99" s="3"/>
      <c r="AA99" s="3"/>
      <c r="AB99" s="3"/>
      <c r="AC99" s="3"/>
      <c r="AD99" s="3"/>
      <c r="AE99" s="3"/>
      <c r="AF99" s="2" t="s">
        <v>1417</v>
      </c>
      <c r="AG99" s="1" t="s">
        <v>1418</v>
      </c>
      <c r="AH99" s="39"/>
      <c r="AI99" s="40"/>
      <c r="AJ99" s="61"/>
    </row>
    <row r="100" spans="1:36" ht="57.75" customHeight="1" x14ac:dyDescent="0.25">
      <c r="A100" s="24" t="str">
        <f t="shared" si="2"/>
        <v>Nguyễn Thị Thanh Xuân 04/09/1992</v>
      </c>
      <c r="B100" s="27">
        <v>94</v>
      </c>
      <c r="C100" s="26">
        <f>VLOOKUP(A100,'[2]tong d1-d2'!$A$7:$C$503,3,0)</f>
        <v>16055505</v>
      </c>
      <c r="D100" s="6" t="s">
        <v>127</v>
      </c>
      <c r="E100" s="7" t="s">
        <v>174</v>
      </c>
      <c r="F100" s="24" t="str">
        <f t="shared" si="3"/>
        <v>Nguyễn Thị Thanh Xuân</v>
      </c>
      <c r="G100" s="2" t="s">
        <v>1419</v>
      </c>
      <c r="H100" s="26" t="str">
        <f>VLOOKUP(A100,'[2]tong d1-d2'!$A$7:$G$503,7,0)</f>
        <v>Hà Nội</v>
      </c>
      <c r="I100" s="27" t="str">
        <f>VLOOKUP(A100,'[2]tong d1-d2'!$A$7:$E$503,5,0)</f>
        <v>Nữ</v>
      </c>
      <c r="J100" s="27" t="str">
        <f>VLOOKUP(A100,'[3]fie nguon'!$C$2:$H$462,6,0)</f>
        <v>Tài chính - Ngân hàng</v>
      </c>
      <c r="K100" s="27" t="str">
        <f>VLOOKUP(A100,'[3]fie nguon'!$C$2:$J$462,8,0)</f>
        <v>QH-2016-E</v>
      </c>
      <c r="L100" s="27" t="str">
        <f>VLOOKUP(A100,'[3]fie nguon'!$C$2:$I$462,7,0)</f>
        <v>60340201</v>
      </c>
      <c r="M100" s="3" t="s">
        <v>40</v>
      </c>
      <c r="N100" s="3"/>
      <c r="O100" s="27" t="str">
        <f>VLOOKUP(A100,'[3]fie nguon'!$C$2:$L$462,10,0)</f>
        <v>Phân tích và dự báo tài chính công ty cổ phần Bibica</v>
      </c>
      <c r="P100" s="27" t="str">
        <f>VLOOKUP(A100,'[3]fie nguon'!$C$2:$M$462,11,0)</f>
        <v>TS. Nguyễn Thị Thanh Hải</v>
      </c>
      <c r="Q100" s="27" t="str">
        <f>VLOOKUP(A100,'[3]fie nguon'!$C$2:$N$462,12,0)</f>
        <v xml:space="preserve"> Trường ĐH Kinh tế, ĐHQG Hà Nội</v>
      </c>
      <c r="R100" s="27" t="str">
        <f>VLOOKUP(A100,'[3]fie nguon'!$C$2:$R$462,16,0)</f>
        <v>1132/ĐHKT-QĐ ngày 17/04/2018</v>
      </c>
      <c r="S100" s="8"/>
      <c r="T100" s="8"/>
      <c r="U100" s="9"/>
      <c r="V100" s="3"/>
      <c r="W100" s="3" t="s">
        <v>48</v>
      </c>
      <c r="X100" s="26" t="str">
        <f>VLOOKUP(A100,'[2]tong d1-d2'!$A$7:$J$503,10,0)</f>
        <v>4094/QĐ-ĐHKT ngày 16/12/2016 của Hiệu trưởng Trường ĐHKT</v>
      </c>
      <c r="Y100" s="8"/>
      <c r="Z100" s="3"/>
      <c r="AA100" s="3"/>
      <c r="AB100" s="3"/>
      <c r="AC100" s="3"/>
      <c r="AD100" s="3"/>
      <c r="AE100" s="3"/>
      <c r="AF100" s="2" t="s">
        <v>1420</v>
      </c>
      <c r="AG100" s="1" t="s">
        <v>1421</v>
      </c>
      <c r="AH100" s="39"/>
      <c r="AI100" s="40"/>
      <c r="AJ100" s="61"/>
    </row>
    <row r="101" spans="1:36" ht="81" customHeight="1" x14ac:dyDescent="0.25">
      <c r="A101" s="24" t="str">
        <f t="shared" si="2"/>
        <v>Hoàng Trường Công 14/06/1984</v>
      </c>
      <c r="B101" s="27">
        <v>95</v>
      </c>
      <c r="C101" s="26">
        <f>VLOOKUP(A101,'[2]tong d1-d2'!$A$7:$C$503,3,0)</f>
        <v>16055326</v>
      </c>
      <c r="D101" s="6" t="s">
        <v>1422</v>
      </c>
      <c r="E101" s="7" t="s">
        <v>272</v>
      </c>
      <c r="F101" s="24" t="str">
        <f t="shared" si="3"/>
        <v>Hoàng Trường Công</v>
      </c>
      <c r="G101" s="2" t="s">
        <v>1423</v>
      </c>
      <c r="H101" s="26" t="str">
        <f>VLOOKUP(A101,'[2]tong d1-d2'!$A$7:$G$503,7,0)</f>
        <v>Hà Nội</v>
      </c>
      <c r="I101" s="27" t="str">
        <f>VLOOKUP(A101,'[2]tong d1-d2'!$A$7:$E$503,5,0)</f>
        <v>Nam</v>
      </c>
      <c r="J101" s="27" t="str">
        <f>VLOOKUP(A101,'[3]fie nguon'!$C$2:$H$462,6,0)</f>
        <v>Quản lý kinh tế</v>
      </c>
      <c r="K101" s="27" t="str">
        <f>VLOOKUP(A101,'[3]fie nguon'!$C$2:$J$462,8,0)</f>
        <v>QH-2016-E</v>
      </c>
      <c r="L101" s="27" t="str">
        <f>VLOOKUP(A101,'[3]fie nguon'!$C$2:$I$462,7,0)</f>
        <v>60340410</v>
      </c>
      <c r="M101" s="3" t="s">
        <v>38</v>
      </c>
      <c r="N101" s="3"/>
      <c r="O101" s="27" t="str">
        <f>VLOOKUP(A101,'[3]fie nguon'!$C$2:$L$462,10,0)</f>
        <v>Quản lý nhân lực tại Trụ sở chính Ngân hàng Nông nghiệp và Phát triển Nông thôn Việt Nam</v>
      </c>
      <c r="P101" s="27" t="str">
        <f>VLOOKUP(A101,'[3]fie nguon'!$C$2:$M$462,11,0)</f>
        <v>PGS.TS Lê Quốc Hội</v>
      </c>
      <c r="Q101" s="27" t="str">
        <f>VLOOKUP(A101,'[3]fie nguon'!$C$2:$N$462,12,0)</f>
        <v>Trường ĐH Kinh tế Quốc dân</v>
      </c>
      <c r="R101" s="27" t="str">
        <f>VLOOKUP(A101,'[3]fie nguon'!$C$2:$R$462,16,0)</f>
        <v>905/ĐHKT-QĐ ngày 17/04/2018</v>
      </c>
      <c r="S101" s="8"/>
      <c r="T101" s="8"/>
      <c r="U101" s="9"/>
      <c r="V101" s="3"/>
      <c r="W101" s="3" t="s">
        <v>33</v>
      </c>
      <c r="X101" s="26" t="str">
        <f>VLOOKUP(A101,'[2]tong d1-d2'!$A$7:$J$503,10,0)</f>
        <v>4094/QĐ-ĐHKT ngày 16/12/2016 của Hiệu trưởng Trường ĐHKT</v>
      </c>
      <c r="Y101" s="8"/>
      <c r="Z101" s="3"/>
      <c r="AA101" s="3"/>
      <c r="AB101" s="3"/>
      <c r="AC101" s="3"/>
      <c r="AD101" s="3"/>
      <c r="AE101" s="3"/>
      <c r="AF101" s="2" t="s">
        <v>1424</v>
      </c>
      <c r="AG101" s="1" t="s">
        <v>1425</v>
      </c>
      <c r="AH101" s="39"/>
      <c r="AI101" s="40"/>
      <c r="AJ101" s="61"/>
    </row>
    <row r="102" spans="1:36" ht="86.25" customHeight="1" x14ac:dyDescent="0.25">
      <c r="A102" s="24" t="str">
        <f t="shared" si="2"/>
        <v>Lưu Thị Thanh Thủy 16/12/1986</v>
      </c>
      <c r="B102" s="27">
        <v>96</v>
      </c>
      <c r="C102" s="26">
        <f>VLOOKUP(A102,'[2]tong d1-d2'!$A$7:$C$503,3,0)</f>
        <v>16055406</v>
      </c>
      <c r="D102" s="6" t="s">
        <v>1426</v>
      </c>
      <c r="E102" s="7" t="s">
        <v>79</v>
      </c>
      <c r="F102" s="24" t="str">
        <f t="shared" si="3"/>
        <v>Lưu Thị Thanh Thủy</v>
      </c>
      <c r="G102" s="2" t="s">
        <v>1427</v>
      </c>
      <c r="H102" s="26" t="str">
        <f>VLOOKUP(A102,'[2]tong d1-d2'!$A$7:$G$503,7,0)</f>
        <v>Hưng Yên</v>
      </c>
      <c r="I102" s="27" t="str">
        <f>VLOOKUP(A102,'[2]tong d1-d2'!$A$7:$E$503,5,0)</f>
        <v>Nữ</v>
      </c>
      <c r="J102" s="27" t="str">
        <f>VLOOKUP(A102,'[3]fie nguon'!$C$2:$H$462,6,0)</f>
        <v>Quản lý kinh tế</v>
      </c>
      <c r="K102" s="27" t="str">
        <f>VLOOKUP(A102,'[3]fie nguon'!$C$2:$J$462,8,0)</f>
        <v>QH-2016-E</v>
      </c>
      <c r="L102" s="27" t="str">
        <f>VLOOKUP(A102,'[3]fie nguon'!$C$2:$I$462,7,0)</f>
        <v>60340410</v>
      </c>
      <c r="M102" s="3" t="s">
        <v>38</v>
      </c>
      <c r="N102" s="3"/>
      <c r="O102" s="27" t="str">
        <f>VLOOKUP(A102,'[3]fie nguon'!$C$2:$L$462,10,0)</f>
        <v>Quản lý hoạt động kiểm tra chuyên ngành đối với hàng hóa xuất nhập khẩu tại Tổng cục hải quan</v>
      </c>
      <c r="P102" s="27" t="str">
        <f>VLOOKUP(A102,'[3]fie nguon'!$C$2:$M$462,11,0)</f>
        <v>TS. Nguyễn Mạnh Hùng</v>
      </c>
      <c r="Q102" s="27" t="str">
        <f>VLOOKUP(A102,'[3]fie nguon'!$C$2:$N$462,12,0)</f>
        <v>Hội đồng lý luận Trung Ương</v>
      </c>
      <c r="R102" s="27" t="str">
        <f>VLOOKUP(A102,'[3]fie nguon'!$C$2:$R$462,16,0)</f>
        <v>969/ĐHKT-QĐ ngày 17/04/2018</v>
      </c>
      <c r="S102" s="8"/>
      <c r="T102" s="8"/>
      <c r="U102" s="9"/>
      <c r="V102" s="3"/>
      <c r="W102" s="3" t="s">
        <v>33</v>
      </c>
      <c r="X102" s="26" t="str">
        <f>VLOOKUP(A102,'[2]tong d1-d2'!$A$7:$J$503,10,0)</f>
        <v>4094/QĐ-ĐHKT ngày 16/12/2016 của Hiệu trưởng Trường ĐHKT</v>
      </c>
      <c r="Y102" s="8"/>
      <c r="Z102" s="3"/>
      <c r="AA102" s="3"/>
      <c r="AB102" s="3"/>
      <c r="AC102" s="3"/>
      <c r="AD102" s="3"/>
      <c r="AE102" s="3"/>
      <c r="AF102" s="2" t="s">
        <v>1428</v>
      </c>
      <c r="AG102" s="1" t="s">
        <v>1429</v>
      </c>
      <c r="AH102" s="39"/>
      <c r="AI102" s="40"/>
      <c r="AJ102" s="61"/>
    </row>
    <row r="103" spans="1:36" ht="93" customHeight="1" x14ac:dyDescent="0.25">
      <c r="A103" s="24" t="str">
        <f t="shared" si="2"/>
        <v>Trần Quang Phú 23/05/1989</v>
      </c>
      <c r="B103" s="27">
        <v>97</v>
      </c>
      <c r="C103" s="26">
        <f>VLOOKUP(A103,'[2]tong d1-d2'!$A$7:$C$503,3,0)</f>
        <v>16055175</v>
      </c>
      <c r="D103" s="6" t="s">
        <v>227</v>
      </c>
      <c r="E103" s="7" t="s">
        <v>181</v>
      </c>
      <c r="F103" s="24" t="str">
        <f t="shared" si="3"/>
        <v>Trần Quang Phú</v>
      </c>
      <c r="G103" s="2" t="s">
        <v>1430</v>
      </c>
      <c r="H103" s="26" t="str">
        <f>VLOOKUP(A103,'[2]tong d1-d2'!$A$7:$G$503,7,0)</f>
        <v>Hà Nội</v>
      </c>
      <c r="I103" s="27" t="str">
        <f>VLOOKUP(A103,'[2]tong d1-d2'!$A$7:$E$503,5,0)</f>
        <v>Nam</v>
      </c>
      <c r="J103" s="27" t="str">
        <f>VLOOKUP(A103,'[3]fie nguon'!$C$2:$H$462,6,0)</f>
        <v>Tài chính - Ngân hàng</v>
      </c>
      <c r="K103" s="27" t="str">
        <f>VLOOKUP(A103,'[3]fie nguon'!$C$2:$J$462,8,0)</f>
        <v>QH-2016-E.CH</v>
      </c>
      <c r="L103" s="27" t="str">
        <f>VLOOKUP(A103,'[3]fie nguon'!$C$2:$I$462,7,0)</f>
        <v>60340201</v>
      </c>
      <c r="M103" s="3" t="s">
        <v>41</v>
      </c>
      <c r="N103" s="3"/>
      <c r="O103" s="27" t="str">
        <f>VLOOKUP(A103,'[3]fie nguon'!$C$2:$L$462,10,0)</f>
        <v>Nâng cao chất lượng tín dụng đối với doanh nghiệp vừa và nhỏ tại ngân hàng thương mại cổ phần Công Thương Việt Nam - Chi nhánh Đống Đa</v>
      </c>
      <c r="P103" s="27" t="str">
        <f>VLOOKUP(A103,'[3]fie nguon'!$C$2:$M$462,11,0)</f>
        <v>TS. Trần Thị Vân Anh</v>
      </c>
      <c r="Q103" s="27" t="str">
        <f>VLOOKUP(A103,'[3]fie nguon'!$C$2:$N$462,12,0)</f>
        <v xml:space="preserve"> Trường ĐH Kinh tế, ĐHQG Hà Nội</v>
      </c>
      <c r="R103" s="27" t="str">
        <f>VLOOKUP(A103,'[3]fie nguon'!$C$2:$R$462,16,0)</f>
        <v>3098/ĐHKT-QĐ ngày 8/11/2017</v>
      </c>
      <c r="S103" s="8"/>
      <c r="T103" s="8"/>
      <c r="U103" s="9"/>
      <c r="V103" s="3"/>
      <c r="W103" s="3" t="s">
        <v>33</v>
      </c>
      <c r="X103" s="26" t="str">
        <f>VLOOKUP(A103,'[2]tong d1-d2'!$A$7:$J$503,10,0)</f>
        <v>2350/QĐ-ĐHKT ngày 25/8/2016 của Hiệu trưởng Trường ĐHKT</v>
      </c>
      <c r="Y103" s="8"/>
      <c r="Z103" s="3"/>
      <c r="AA103" s="3"/>
      <c r="AB103" s="3"/>
      <c r="AC103" s="3"/>
      <c r="AD103" s="3"/>
      <c r="AE103" s="3"/>
      <c r="AF103" s="2" t="s">
        <v>1431</v>
      </c>
      <c r="AG103" s="1" t="s">
        <v>1432</v>
      </c>
      <c r="AH103" s="39"/>
      <c r="AI103" s="40"/>
      <c r="AJ103" s="61">
        <v>6075</v>
      </c>
    </row>
    <row r="104" spans="1:36" ht="90.75" customHeight="1" x14ac:dyDescent="0.25">
      <c r="A104" s="24" t="str">
        <f t="shared" si="2"/>
        <v>Phạm Hữu Quý 24/01/1991</v>
      </c>
      <c r="B104" s="27">
        <v>98</v>
      </c>
      <c r="C104" s="26">
        <f>VLOOKUP(A104,'[2]tong d1-d2'!$A$7:$C$503,3,0)</f>
        <v>16055179</v>
      </c>
      <c r="D104" s="6" t="s">
        <v>1433</v>
      </c>
      <c r="E104" s="7" t="s">
        <v>1434</v>
      </c>
      <c r="F104" s="24" t="str">
        <f t="shared" si="3"/>
        <v>Phạm Hữu Quý</v>
      </c>
      <c r="G104" s="2" t="s">
        <v>1435</v>
      </c>
      <c r="H104" s="26" t="str">
        <f>VLOOKUP(A104,'[2]tong d1-d2'!$A$7:$G$503,7,0)</f>
        <v>Nam Định</v>
      </c>
      <c r="I104" s="27" t="str">
        <f>VLOOKUP(A104,'[2]tong d1-d2'!$A$7:$E$503,5,0)</f>
        <v>Nam</v>
      </c>
      <c r="J104" s="27" t="str">
        <f>VLOOKUP(A104,'[3]fie nguon'!$C$2:$H$462,6,0)</f>
        <v>Tài chính - Ngân hàng</v>
      </c>
      <c r="K104" s="27" t="str">
        <f>VLOOKUP(A104,'[3]fie nguon'!$C$2:$J$462,8,0)</f>
        <v>QH-2016-E.CH</v>
      </c>
      <c r="L104" s="27" t="str">
        <f>VLOOKUP(A104,'[3]fie nguon'!$C$2:$I$462,7,0)</f>
        <v>60340201</v>
      </c>
      <c r="M104" s="3" t="s">
        <v>41</v>
      </c>
      <c r="N104" s="3"/>
      <c r="O104" s="27" t="str">
        <f>VLOOKUP(A104,'[3]fie nguon'!$C$2:$L$462,10,0)</f>
        <v>Mở rộng cho vay khách hàng cá nhân tại Ngân hàng Nông nghiệp và Phát triển nông thôn - Chi nhánh Thành Nam, tỉnh Nam Định</v>
      </c>
      <c r="P104" s="27" t="str">
        <f>VLOOKUP(A104,'[3]fie nguon'!$C$2:$M$462,11,0)</f>
        <v>TS. Trần Thị Vân Anh</v>
      </c>
      <c r="Q104" s="27" t="str">
        <f>VLOOKUP(A104,'[3]fie nguon'!$C$2:$N$462,12,0)</f>
        <v xml:space="preserve"> Trường ĐH Kinh tế, ĐHQG Hà Nội</v>
      </c>
      <c r="R104" s="27" t="str">
        <f>VLOOKUP(A104,'[3]fie nguon'!$C$2:$R$462,16,0)</f>
        <v>3100/ĐHKT-QĐ ngày 8/11/2017</v>
      </c>
      <c r="S104" s="8"/>
      <c r="T104" s="8"/>
      <c r="U104" s="9"/>
      <c r="V104" s="3"/>
      <c r="W104" s="3" t="s">
        <v>33</v>
      </c>
      <c r="X104" s="26" t="str">
        <f>VLOOKUP(A104,'[2]tong d1-d2'!$A$7:$J$503,10,0)</f>
        <v>2350/QĐ-ĐHKT ngày 25/8/2016 của Hiệu trưởng Trường ĐHKT</v>
      </c>
      <c r="Y104" s="8"/>
      <c r="Z104" s="3"/>
      <c r="AA104" s="3"/>
      <c r="AB104" s="3"/>
      <c r="AC104" s="3"/>
      <c r="AD104" s="3"/>
      <c r="AE104" s="3"/>
      <c r="AF104" s="2" t="s">
        <v>1436</v>
      </c>
      <c r="AG104" s="1" t="s">
        <v>1437</v>
      </c>
      <c r="AH104" s="39"/>
      <c r="AI104" s="40"/>
      <c r="AJ104" s="61">
        <v>6075</v>
      </c>
    </row>
    <row r="105" spans="1:36" ht="93" customHeight="1" x14ac:dyDescent="0.25">
      <c r="A105" s="24" t="str">
        <f t="shared" si="2"/>
        <v>Phạm Thị Thu Huyền 26/07/1991</v>
      </c>
      <c r="B105" s="27">
        <v>99</v>
      </c>
      <c r="C105" s="26">
        <v>15055256</v>
      </c>
      <c r="D105" s="6" t="s">
        <v>153</v>
      </c>
      <c r="E105" s="7" t="s">
        <v>68</v>
      </c>
      <c r="F105" s="24" t="s">
        <v>1438</v>
      </c>
      <c r="G105" s="2" t="s">
        <v>278</v>
      </c>
      <c r="H105" s="26" t="s">
        <v>212</v>
      </c>
      <c r="I105" s="27" t="s">
        <v>39</v>
      </c>
      <c r="J105" s="27" t="s">
        <v>66</v>
      </c>
      <c r="K105" s="27" t="s">
        <v>55</v>
      </c>
      <c r="L105" s="27">
        <v>60340102</v>
      </c>
      <c r="M105" s="3" t="s">
        <v>40</v>
      </c>
      <c r="N105" s="3"/>
      <c r="O105" s="27" t="s">
        <v>1439</v>
      </c>
      <c r="P105" s="27" t="s">
        <v>1440</v>
      </c>
      <c r="Q105" s="27" t="s">
        <v>1441</v>
      </c>
      <c r="R105" s="27" t="s">
        <v>1442</v>
      </c>
      <c r="S105" s="8"/>
      <c r="T105" s="8"/>
      <c r="U105" s="9"/>
      <c r="V105" s="3"/>
      <c r="W105" s="3" t="s">
        <v>33</v>
      </c>
      <c r="X105" s="26" t="s">
        <v>60</v>
      </c>
      <c r="Y105" s="8"/>
      <c r="Z105" s="3"/>
      <c r="AA105" s="3"/>
      <c r="AB105" s="3"/>
      <c r="AC105" s="3"/>
      <c r="AD105" s="3"/>
      <c r="AE105" s="3"/>
      <c r="AF105" s="2" t="s">
        <v>1443</v>
      </c>
      <c r="AG105" s="1" t="s">
        <v>1444</v>
      </c>
      <c r="AH105" s="39"/>
      <c r="AI105" s="40"/>
      <c r="AJ105" s="61"/>
    </row>
    <row r="106" spans="1:36" ht="90.75" customHeight="1" x14ac:dyDescent="0.25">
      <c r="A106" s="24" t="str">
        <f t="shared" si="2"/>
        <v>Trịnh Thanh Long 30/09/1982</v>
      </c>
      <c r="B106" s="27">
        <v>100</v>
      </c>
      <c r="C106" s="26">
        <v>15055268</v>
      </c>
      <c r="D106" s="6" t="s">
        <v>1445</v>
      </c>
      <c r="E106" s="7" t="s">
        <v>104</v>
      </c>
      <c r="F106" s="24" t="s">
        <v>1447</v>
      </c>
      <c r="G106" s="2" t="s">
        <v>1446</v>
      </c>
      <c r="H106" s="26" t="s">
        <v>222</v>
      </c>
      <c r="I106" s="27" t="s">
        <v>34</v>
      </c>
      <c r="J106" s="27" t="s">
        <v>66</v>
      </c>
      <c r="K106" s="27" t="s">
        <v>55</v>
      </c>
      <c r="L106" s="27">
        <v>60340102</v>
      </c>
      <c r="M106" s="3" t="s">
        <v>40</v>
      </c>
      <c r="N106" s="3"/>
      <c r="O106" s="27" t="s">
        <v>1448</v>
      </c>
      <c r="P106" s="27" t="s">
        <v>828</v>
      </c>
      <c r="Q106" s="27" t="s">
        <v>377</v>
      </c>
      <c r="R106" s="27" t="s">
        <v>1449</v>
      </c>
      <c r="S106" s="8" t="e">
        <v>#N/A</v>
      </c>
      <c r="T106" s="8"/>
      <c r="U106" s="9" t="e">
        <v>#N/A</v>
      </c>
      <c r="V106" s="3" t="e">
        <v>#N/A</v>
      </c>
      <c r="W106" s="3" t="s">
        <v>33</v>
      </c>
      <c r="X106" s="26" t="s">
        <v>60</v>
      </c>
      <c r="Y106" s="8"/>
      <c r="Z106" s="3"/>
      <c r="AA106" s="3"/>
      <c r="AB106" s="3"/>
      <c r="AC106" s="3"/>
      <c r="AD106" s="3"/>
      <c r="AE106" s="3"/>
      <c r="AF106" s="2" t="s">
        <v>1450</v>
      </c>
      <c r="AG106" s="1" t="s">
        <v>1451</v>
      </c>
      <c r="AH106" s="39"/>
      <c r="AI106" s="40"/>
      <c r="AJ106" s="61"/>
    </row>
    <row r="107" spans="1:36" ht="102.75" customHeight="1" x14ac:dyDescent="0.25">
      <c r="A107" s="24" t="str">
        <f t="shared" si="2"/>
        <v>Nguyễn Thị Hương Giang 26/03/1989</v>
      </c>
      <c r="B107" s="27">
        <v>101</v>
      </c>
      <c r="C107" s="26">
        <f>VLOOKUP(A107,'[2]tong d1-d2'!$A$7:$C$503,3,0)</f>
        <v>16055442</v>
      </c>
      <c r="D107" s="6" t="s">
        <v>119</v>
      </c>
      <c r="E107" s="7" t="s">
        <v>266</v>
      </c>
      <c r="F107" s="24" t="str">
        <f t="shared" si="3"/>
        <v>Nguyễn Thị Hương Giang</v>
      </c>
      <c r="G107" s="2" t="s">
        <v>1452</v>
      </c>
      <c r="H107" s="26" t="str">
        <f>VLOOKUP(A107,'[2]tong d1-d2'!$A$7:$G$503,7,0)</f>
        <v>Hà Nội</v>
      </c>
      <c r="I107" s="27" t="str">
        <f>VLOOKUP(A107,'[2]tong d1-d2'!$A$7:$E$503,5,0)</f>
        <v>Nữ</v>
      </c>
      <c r="J107" s="27" t="str">
        <f>VLOOKUP(A107,'[3]fie nguon'!$C$2:$H$462,6,0)</f>
        <v>Tài chính - Ngân hàng</v>
      </c>
      <c r="K107" s="27" t="str">
        <f>VLOOKUP(A107,'[3]fie nguon'!$C$2:$J$462,8,0)</f>
        <v>QH-2016-E</v>
      </c>
      <c r="L107" s="27" t="str">
        <f>VLOOKUP(A107,'[3]fie nguon'!$C$2:$I$462,7,0)</f>
        <v>60340201</v>
      </c>
      <c r="M107" s="3" t="s">
        <v>40</v>
      </c>
      <c r="N107" s="3"/>
      <c r="O107" s="27" t="str">
        <f>VLOOKUP(A107,'[3]fie nguon'!$C$2:$L$462,10,0)</f>
        <v>Quản trị rủi ro tín dụng doanh nghiệp tại Ngân hàng TMCP Đầu tư và phát triển Việt Nam - Chi nhánh Hà Tây</v>
      </c>
      <c r="P107" s="27" t="str">
        <f>VLOOKUP(A107,'[3]fie nguon'!$C$2:$M$462,11,0)</f>
        <v>TS. Đinh Thị Thanh Vân</v>
      </c>
      <c r="Q107" s="27" t="str">
        <f>VLOOKUP(A107,'[3]fie nguon'!$C$2:$N$462,12,0)</f>
        <v xml:space="preserve"> Trường ĐH Kinh tế, ĐHQG Hà Nội</v>
      </c>
      <c r="R107" s="27" t="str">
        <f>VLOOKUP(A107,'[3]fie nguon'!$C$2:$R$462,16,0)</f>
        <v>1076/ĐHKT-QĐ ngày 17/04/2018</v>
      </c>
      <c r="S107" s="8"/>
      <c r="T107" s="8"/>
      <c r="U107" s="9"/>
      <c r="V107" s="3"/>
      <c r="W107" s="3" t="s">
        <v>33</v>
      </c>
      <c r="X107" s="26" t="str">
        <f>VLOOKUP(A107,'[2]tong d1-d2'!$A$7:$J$503,10,0)</f>
        <v>4094/QĐ-ĐHKT ngày 16/12/2016 của Hiệu trưởng Trường ĐHKT</v>
      </c>
      <c r="Y107" s="8"/>
      <c r="Z107" s="3"/>
      <c r="AA107" s="3"/>
      <c r="AB107" s="3"/>
      <c r="AC107" s="3"/>
      <c r="AD107" s="3"/>
      <c r="AE107" s="3"/>
      <c r="AF107" s="2" t="s">
        <v>1453</v>
      </c>
      <c r="AG107" s="1" t="s">
        <v>1454</v>
      </c>
      <c r="AH107" s="39"/>
      <c r="AI107" s="40"/>
      <c r="AJ107" s="61"/>
    </row>
    <row r="108" spans="1:36" ht="57.75" customHeight="1" x14ac:dyDescent="0.25">
      <c r="A108" s="24" t="str">
        <f t="shared" si="2"/>
        <v>Nguyễn Xuân Tú 26/08/1991</v>
      </c>
      <c r="B108" s="27">
        <v>102</v>
      </c>
      <c r="C108" s="26">
        <f>VLOOKUP(A108,'[2]tong d1-d2'!$A$7:$C$503,3,0)</f>
        <v>16055422</v>
      </c>
      <c r="D108" s="6" t="s">
        <v>131</v>
      </c>
      <c r="E108" s="7" t="s">
        <v>120</v>
      </c>
      <c r="F108" s="24" t="str">
        <f t="shared" si="3"/>
        <v>Nguyễn Xuân Tú</v>
      </c>
      <c r="G108" s="2" t="s">
        <v>1457</v>
      </c>
      <c r="H108" s="26" t="str">
        <f>VLOOKUP(A108,'[2]tong d1-d2'!$A$7:$G$503,7,0)</f>
        <v>Hà Nội</v>
      </c>
      <c r="I108" s="27" t="str">
        <f>VLOOKUP(A108,'[2]tong d1-d2'!$A$7:$E$503,5,0)</f>
        <v>Nam</v>
      </c>
      <c r="J108" s="27" t="str">
        <f>VLOOKUP(A108,'[3]fie nguon'!$C$2:$H$462,6,0)</f>
        <v>Quản lý kinh tế</v>
      </c>
      <c r="K108" s="27" t="str">
        <f>VLOOKUP(A108,'[3]fie nguon'!$C$2:$J$462,8,0)</f>
        <v>QH-2016-E</v>
      </c>
      <c r="L108" s="27" t="str">
        <f>VLOOKUP(A108,'[3]fie nguon'!$C$2:$I$462,7,0)</f>
        <v>60340410</v>
      </c>
      <c r="M108" s="3" t="s">
        <v>379</v>
      </c>
      <c r="N108" s="3"/>
      <c r="O108" s="27" t="str">
        <f>VLOOKUP(A108,'[3]fie nguon'!$C$2:$L$462,10,0)</f>
        <v>Chất lượng nhân lực tại Công ty cổ phần tư vấn đầu tư và xây dựng công trình 1</v>
      </c>
      <c r="P108" s="27" t="str">
        <f>VLOOKUP(A108,'[3]fie nguon'!$C$2:$M$462,11,0)</f>
        <v>TS. Nguyễn Thùy Anh</v>
      </c>
      <c r="Q108" s="27" t="str">
        <f>VLOOKUP(A108,'[3]fie nguon'!$C$2:$N$462,12,0)</f>
        <v>Trường ĐHKT, ĐHQGHN</v>
      </c>
      <c r="R108" s="27" t="str">
        <f>VLOOKUP(A108,'[3]fie nguon'!$C$2:$R$462,16,0)</f>
        <v>980/ĐHKT-QĐ ngày 17/04/2018</v>
      </c>
      <c r="S108" s="8"/>
      <c r="T108" s="8"/>
      <c r="U108" s="9"/>
      <c r="V108" s="3"/>
      <c r="W108" s="3" t="s">
        <v>47</v>
      </c>
      <c r="X108" s="26" t="str">
        <f>VLOOKUP(A108,'[2]tong d1-d2'!$A$7:$J$503,10,0)</f>
        <v>4094/QĐ-ĐHKT ngày 16/12/2016 của Hiệu trưởng Trường ĐHKT</v>
      </c>
      <c r="Y108" s="8"/>
      <c r="Z108" s="3"/>
      <c r="AA108" s="3"/>
      <c r="AB108" s="3"/>
      <c r="AC108" s="3"/>
      <c r="AD108" s="3"/>
      <c r="AE108" s="3"/>
      <c r="AF108" s="2" t="s">
        <v>1455</v>
      </c>
      <c r="AG108" s="1" t="s">
        <v>1456</v>
      </c>
      <c r="AH108" s="39"/>
      <c r="AI108" s="40"/>
      <c r="AJ108" s="61"/>
    </row>
    <row r="109" spans="1:36" ht="57.75" customHeight="1" x14ac:dyDescent="0.25">
      <c r="A109" s="24" t="str">
        <f t="shared" si="2"/>
        <v>Trần Huyền Trang 11/11/1990</v>
      </c>
      <c r="B109" s="27">
        <v>103</v>
      </c>
      <c r="C109" s="26">
        <f>VLOOKUP(A109,'[2]tong d1-d2'!$A$7:$C$503,3,0)</f>
        <v>16055415</v>
      </c>
      <c r="D109" s="6" t="s">
        <v>1458</v>
      </c>
      <c r="E109" s="7" t="s">
        <v>64</v>
      </c>
      <c r="F109" s="24" t="str">
        <f t="shared" si="3"/>
        <v>Trần Huyền Trang</v>
      </c>
      <c r="G109" s="2" t="s">
        <v>1459</v>
      </c>
      <c r="H109" s="26" t="str">
        <f>VLOOKUP(A109,'[2]tong d1-d2'!$A$7:$G$503,7,0)</f>
        <v>Hà Nội</v>
      </c>
      <c r="I109" s="27" t="str">
        <f>VLOOKUP(A109,'[2]tong d1-d2'!$A$7:$E$503,5,0)</f>
        <v>Nữ</v>
      </c>
      <c r="J109" s="27" t="str">
        <f>VLOOKUP(A109,'[3]fie nguon'!$C$2:$H$462,6,0)</f>
        <v>Quản lý kinh tế</v>
      </c>
      <c r="K109" s="27" t="str">
        <f>VLOOKUP(A109,'[3]fie nguon'!$C$2:$J$462,8,0)</f>
        <v>QH-2016-E</v>
      </c>
      <c r="L109" s="27" t="str">
        <f>VLOOKUP(A109,'[3]fie nguon'!$C$2:$I$462,7,0)</f>
        <v>60340410</v>
      </c>
      <c r="M109" s="3" t="s">
        <v>379</v>
      </c>
      <c r="N109" s="3"/>
      <c r="O109" s="27" t="str">
        <f>VLOOKUP(A109,'[3]fie nguon'!$C$2:$L$462,10,0)</f>
        <v>Phát triển thương mại điện tử tại Tập đoàn Vingroup</v>
      </c>
      <c r="P109" s="27" t="str">
        <f>VLOOKUP(A109,'[3]fie nguon'!$C$2:$M$462,11,0)</f>
        <v>PGS.TS Hà Văn Hội</v>
      </c>
      <c r="Q109" s="27" t="str">
        <f>VLOOKUP(A109,'[3]fie nguon'!$C$2:$N$462,12,0)</f>
        <v>Trường ĐHKT, ĐHQGHN</v>
      </c>
      <c r="R109" s="27" t="str">
        <f>VLOOKUP(A109,'[3]fie nguon'!$C$2:$R$462,16,0)</f>
        <v>981/ĐHKT-QĐ ngày 17/04/2018</v>
      </c>
      <c r="S109" s="8"/>
      <c r="T109" s="8"/>
      <c r="U109" s="9"/>
      <c r="V109" s="3"/>
      <c r="W109" s="3" t="s">
        <v>48</v>
      </c>
      <c r="X109" s="26" t="str">
        <f>VLOOKUP(A109,'[2]tong d1-d2'!$A$7:$J$503,10,0)</f>
        <v>4094/QĐ-ĐHKT ngày 16/12/2016 của Hiệu trưởng Trường ĐHKT</v>
      </c>
      <c r="Y109" s="8"/>
      <c r="Z109" s="3"/>
      <c r="AA109" s="3"/>
      <c r="AB109" s="3"/>
      <c r="AC109" s="3"/>
      <c r="AD109" s="3"/>
      <c r="AE109" s="3"/>
      <c r="AF109" s="2" t="s">
        <v>1460</v>
      </c>
      <c r="AG109" s="1" t="s">
        <v>1461</v>
      </c>
      <c r="AH109" s="39"/>
      <c r="AI109" s="40"/>
      <c r="AJ109" s="61"/>
    </row>
    <row r="110" spans="1:36" ht="89.25" customHeight="1" x14ac:dyDescent="0.25">
      <c r="A110" s="24" t="str">
        <f t="shared" si="2"/>
        <v>Phạm Quang Minh 20/05/1978</v>
      </c>
      <c r="B110" s="27">
        <v>104</v>
      </c>
      <c r="C110" s="26">
        <f>VLOOKUP(A110,'[2]tong d1-d2'!$A$7:$C$503,3,0)</f>
        <v>16055374</v>
      </c>
      <c r="D110" s="6" t="s">
        <v>1462</v>
      </c>
      <c r="E110" s="7" t="s">
        <v>100</v>
      </c>
      <c r="F110" s="24" t="str">
        <f t="shared" si="3"/>
        <v>Phạm Quang Minh</v>
      </c>
      <c r="G110" s="2" t="s">
        <v>1463</v>
      </c>
      <c r="H110" s="26" t="str">
        <f>VLOOKUP(A110,'[2]tong d1-d2'!$A$7:$G$503,7,0)</f>
        <v>Bắc Ninh</v>
      </c>
      <c r="I110" s="27" t="str">
        <f>VLOOKUP(A110,'[2]tong d1-d2'!$A$7:$E$503,5,0)</f>
        <v>Nam</v>
      </c>
      <c r="J110" s="27" t="str">
        <f>VLOOKUP(A110,'[3]fie nguon'!$C$2:$H$462,6,0)</f>
        <v>Quản lý kinh tế</v>
      </c>
      <c r="K110" s="27" t="str">
        <f>VLOOKUP(A110,'[3]fie nguon'!$C$2:$J$462,8,0)</f>
        <v>QH-2016-E</v>
      </c>
      <c r="L110" s="27" t="str">
        <f>VLOOKUP(A110,'[3]fie nguon'!$C$2:$I$462,7,0)</f>
        <v>60340410</v>
      </c>
      <c r="M110" s="3" t="s">
        <v>38</v>
      </c>
      <c r="N110" s="3"/>
      <c r="O110" s="27" t="str">
        <f>VLOOKUP(A110,'[3]fie nguon'!$C$2:$L$462,10,0)</f>
        <v>Quản lý hoạt động huy động vốn tại Ngân hàng Thương mại cổ phần Kỹ thương Việt Nam -  chi nhánh Long Biên</v>
      </c>
      <c r="P110" s="27" t="str">
        <f>VLOOKUP(A110,'[3]fie nguon'!$C$2:$M$462,11,0)</f>
        <v>TS. Vũ Thị Dậu</v>
      </c>
      <c r="Q110" s="27" t="str">
        <f>VLOOKUP(A110,'[3]fie nguon'!$C$2:$N$462,12,0)</f>
        <v>Nguyên cán bộ Trường ĐH Kinh tế, ĐHQGHN</v>
      </c>
      <c r="R110" s="27" t="str">
        <f>VLOOKUP(A110,'[3]fie nguon'!$C$2:$R$462,16,0)</f>
        <v>942/ĐHKT-QĐ ngày 17/04/2018</v>
      </c>
      <c r="S110" s="8"/>
      <c r="T110" s="8"/>
      <c r="U110" s="9"/>
      <c r="V110" s="3"/>
      <c r="W110" s="3" t="s">
        <v>33</v>
      </c>
      <c r="X110" s="26" t="str">
        <f>VLOOKUP(A110,'[2]tong d1-d2'!$A$7:$J$503,10,0)</f>
        <v>4094/QĐ-ĐHKT ngày 16/12/2016 của Hiệu trưởng Trường ĐHKT</v>
      </c>
      <c r="Y110" s="8"/>
      <c r="Z110" s="3"/>
      <c r="AA110" s="3"/>
      <c r="AB110" s="3"/>
      <c r="AC110" s="3"/>
      <c r="AD110" s="3"/>
      <c r="AE110" s="3"/>
      <c r="AF110" s="2" t="s">
        <v>1464</v>
      </c>
      <c r="AG110" s="1" t="s">
        <v>1465</v>
      </c>
      <c r="AH110" s="39"/>
      <c r="AI110" s="40"/>
      <c r="AJ110" s="61"/>
    </row>
    <row r="111" spans="1:36" ht="74.25" customHeight="1" x14ac:dyDescent="0.25">
      <c r="A111" s="24" t="str">
        <f t="shared" si="2"/>
        <v>Vũ Thị Nga 23/03/1983</v>
      </c>
      <c r="B111" s="27">
        <v>105</v>
      </c>
      <c r="C111" s="26">
        <f>VLOOKUP(A111,'[2]tong d1-d2'!$A$7:$C$503,3,0)</f>
        <v>16055378</v>
      </c>
      <c r="D111" s="6" t="s">
        <v>407</v>
      </c>
      <c r="E111" s="7" t="s">
        <v>85</v>
      </c>
      <c r="F111" s="24" t="str">
        <f t="shared" si="3"/>
        <v>Vũ Thị Nga</v>
      </c>
      <c r="G111" s="2" t="s">
        <v>1466</v>
      </c>
      <c r="H111" s="26" t="str">
        <f>VLOOKUP(A111,'[2]tong d1-d2'!$A$7:$G$503,7,0)</f>
        <v>Nam Định</v>
      </c>
      <c r="I111" s="27" t="str">
        <f>VLOOKUP(A111,'[2]tong d1-d2'!$A$7:$E$503,5,0)</f>
        <v>Nữ</v>
      </c>
      <c r="J111" s="27" t="str">
        <f>VLOOKUP(A111,'[3]fie nguon'!$C$2:$H$462,6,0)</f>
        <v>Quản lý kinh tế</v>
      </c>
      <c r="K111" s="27" t="str">
        <f>VLOOKUP(A111,'[3]fie nguon'!$C$2:$J$462,8,0)</f>
        <v>QH-2016-E</v>
      </c>
      <c r="L111" s="27" t="str">
        <f>VLOOKUP(A111,'[3]fie nguon'!$C$2:$I$462,7,0)</f>
        <v>60340410</v>
      </c>
      <c r="M111" s="3" t="s">
        <v>38</v>
      </c>
      <c r="N111" s="3"/>
      <c r="O111" s="27" t="str">
        <f>VLOOKUP(A111,'[3]fie nguon'!$C$2:$L$462,10,0)</f>
        <v>Quản lý nhân lực tại Công ty cổ phần đầu tư và xây dựng Xuân Mai</v>
      </c>
      <c r="P111" s="27" t="str">
        <f>VLOOKUP(A111,'[3]fie nguon'!$C$2:$M$462,11,0)</f>
        <v>TS. Bùi Hồng Cường</v>
      </c>
      <c r="Q111" s="27" t="str">
        <f>VLOOKUP(A111,'[3]fie nguon'!$C$2:$N$462,12,0)</f>
        <v>Trường ĐHKT, ĐHQGHN</v>
      </c>
      <c r="R111" s="27" t="str">
        <f>VLOOKUP(A111,'[3]fie nguon'!$C$2:$R$462,16,0)</f>
        <v>946/ĐHKT-QĐ ngày 17/04/2018</v>
      </c>
      <c r="S111" s="8"/>
      <c r="T111" s="8"/>
      <c r="U111" s="9"/>
      <c r="V111" s="3"/>
      <c r="W111" s="3" t="s">
        <v>33</v>
      </c>
      <c r="X111" s="26" t="str">
        <f>VLOOKUP(A111,'[2]tong d1-d2'!$A$7:$J$503,10,0)</f>
        <v>4094/QĐ-ĐHKT ngày 16/12/2016 của Hiệu trưởng Trường ĐHKT</v>
      </c>
      <c r="Y111" s="8"/>
      <c r="Z111" s="3"/>
      <c r="AA111" s="3"/>
      <c r="AB111" s="3"/>
      <c r="AC111" s="3"/>
      <c r="AD111" s="3"/>
      <c r="AE111" s="3"/>
      <c r="AF111" s="2" t="s">
        <v>1467</v>
      </c>
      <c r="AG111" s="1" t="s">
        <v>1468</v>
      </c>
      <c r="AH111" s="39"/>
      <c r="AI111" s="40"/>
      <c r="AJ111" s="61"/>
    </row>
    <row r="112" spans="1:36" ht="76.5" customHeight="1" x14ac:dyDescent="0.25">
      <c r="A112" s="24" t="str">
        <f t="shared" si="2"/>
        <v>Tưởng Thu Sơn 23/11/1991</v>
      </c>
      <c r="B112" s="27">
        <v>106</v>
      </c>
      <c r="C112" s="26">
        <f>VLOOKUP(A112,'[2]tong d1-d2'!$A$7:$C$503,3,0)</f>
        <v>16055482</v>
      </c>
      <c r="D112" s="6" t="s">
        <v>1469</v>
      </c>
      <c r="E112" s="7" t="s">
        <v>139</v>
      </c>
      <c r="F112" s="24" t="str">
        <f t="shared" si="3"/>
        <v>Tưởng Thu Sơn</v>
      </c>
      <c r="G112" s="2" t="s">
        <v>1470</v>
      </c>
      <c r="H112" s="26" t="str">
        <f>VLOOKUP(A112,'[2]tong d1-d2'!$A$7:$G$503,7,0)</f>
        <v>Hà Nội</v>
      </c>
      <c r="I112" s="27" t="str">
        <f>VLOOKUP(A112,'[2]tong d1-d2'!$A$7:$E$503,5,0)</f>
        <v>Nữ</v>
      </c>
      <c r="J112" s="27" t="str">
        <f>VLOOKUP(A112,'[3]fie nguon'!$C$2:$H$462,6,0)</f>
        <v>Tài chính - Ngân hàng</v>
      </c>
      <c r="K112" s="27" t="str">
        <f>VLOOKUP(A112,'[3]fie nguon'!$C$2:$J$462,8,0)</f>
        <v>QH-2016-E</v>
      </c>
      <c r="L112" s="27" t="str">
        <f>VLOOKUP(A112,'[3]fie nguon'!$C$2:$I$462,7,0)</f>
        <v>60340201</v>
      </c>
      <c r="M112" s="3" t="s">
        <v>40</v>
      </c>
      <c r="N112" s="3"/>
      <c r="O112" s="27" t="str">
        <f>VLOOKUP(A112,'[3]fie nguon'!$C$2:$L$462,10,0)</f>
        <v>Phát triển cho vay tiêu dùng tại Ngân hàng Hợp tác xã Việt Nam - Chi nhánh Hai Bà Trưng</v>
      </c>
      <c r="P112" s="27" t="str">
        <f>VLOOKUP(A112,'[3]fie nguon'!$C$2:$M$462,11,0)</f>
        <v>PGS.TS. Nguyễn Hữu Hiểu</v>
      </c>
      <c r="Q112" s="27" t="str">
        <f>VLOOKUP(A112,'[3]fie nguon'!$C$2:$N$462,12,0)</f>
        <v xml:space="preserve">Kiểm toán nhà nước </v>
      </c>
      <c r="R112" s="27" t="str">
        <f>VLOOKUP(A112,'[3]fie nguon'!$C$2:$R$462,16,0)</f>
        <v>1111/ĐHKT-QĐ ngày 17/04/2018</v>
      </c>
      <c r="S112" s="8"/>
      <c r="T112" s="8"/>
      <c r="U112" s="9"/>
      <c r="V112" s="3"/>
      <c r="W112" s="3" t="s">
        <v>33</v>
      </c>
      <c r="X112" s="26" t="str">
        <f>VLOOKUP(A112,'[2]tong d1-d2'!$A$7:$J$503,10,0)</f>
        <v>4094/QĐ-ĐHKT ngày 16/12/2016 của Hiệu trưởng Trường ĐHKT</v>
      </c>
      <c r="Y112" s="8"/>
      <c r="Z112" s="3"/>
      <c r="AA112" s="3"/>
      <c r="AB112" s="3"/>
      <c r="AC112" s="3"/>
      <c r="AD112" s="3"/>
      <c r="AE112" s="3"/>
      <c r="AF112" s="2" t="s">
        <v>1471</v>
      </c>
      <c r="AG112" s="1" t="s">
        <v>1472</v>
      </c>
      <c r="AH112" s="39"/>
      <c r="AI112" s="40"/>
      <c r="AJ112" s="61"/>
    </row>
    <row r="113" spans="1:37" ht="81" customHeight="1" x14ac:dyDescent="0.25">
      <c r="A113" s="24" t="str">
        <f t="shared" si="2"/>
        <v>Mai Anh Tú 25/08/1993</v>
      </c>
      <c r="B113" s="27">
        <v>107</v>
      </c>
      <c r="C113" s="26">
        <f>VLOOKUP(A113,'[2]tong d1-d2'!$A$7:$C$503,3,0)</f>
        <v>16055497</v>
      </c>
      <c r="D113" s="6" t="s">
        <v>1473</v>
      </c>
      <c r="E113" s="7" t="s">
        <v>120</v>
      </c>
      <c r="F113" s="24" t="str">
        <f t="shared" si="3"/>
        <v>Mai Anh Tú</v>
      </c>
      <c r="G113" s="2" t="s">
        <v>1474</v>
      </c>
      <c r="H113" s="26" t="str">
        <f>VLOOKUP(A113,'[2]tong d1-d2'!$A$7:$G$503,7,0)</f>
        <v>Hà Giang</v>
      </c>
      <c r="I113" s="27" t="str">
        <f>VLOOKUP(A113,'[2]tong d1-d2'!$A$7:$E$503,5,0)</f>
        <v>Nam</v>
      </c>
      <c r="J113" s="27" t="str">
        <f>VLOOKUP(A113,'[3]fie nguon'!$C$2:$H$462,6,0)</f>
        <v>Tài chính - Ngân hàng</v>
      </c>
      <c r="K113" s="27" t="str">
        <f>VLOOKUP(A113,'[3]fie nguon'!$C$2:$J$462,8,0)</f>
        <v>QH-2016-E</v>
      </c>
      <c r="L113" s="27" t="str">
        <f>VLOOKUP(A113,'[3]fie nguon'!$C$2:$I$462,7,0)</f>
        <v>60340201</v>
      </c>
      <c r="M113" s="3" t="s">
        <v>40</v>
      </c>
      <c r="N113" s="3"/>
      <c r="O113" s="27" t="str">
        <f>VLOOKUP(A113,'[3]fie nguon'!$C$2:$L$462,10,0)</f>
        <v>Quản trị rủi ro tín dụng tại ngân hàng TMCP Việt Nam Thịnh Vượng - VP bank</v>
      </c>
      <c r="P113" s="27" t="s">
        <v>1475</v>
      </c>
      <c r="Q113" s="27" t="str">
        <f>VLOOKUP(A113,'[3]fie nguon'!$C$2:$N$462,12,0)</f>
        <v>Tạp chí ngân hàng, Ngân hàng Nhà nước</v>
      </c>
      <c r="R113" s="27" t="str">
        <f>VLOOKUP(A113,'[3]fie nguon'!$C$2:$R$462,16,0)</f>
        <v>1124/ĐHKT-QĐ ngày 17/04/2018</v>
      </c>
      <c r="S113" s="8"/>
      <c r="T113" s="8"/>
      <c r="U113" s="9"/>
      <c r="V113" s="3"/>
      <c r="W113" s="3" t="s">
        <v>33</v>
      </c>
      <c r="X113" s="26" t="str">
        <f>VLOOKUP(A113,'[2]tong d1-d2'!$A$7:$J$503,10,0)</f>
        <v>4094/QĐ-ĐHKT ngày 16/12/2016 của Hiệu trưởng Trường ĐHKT</v>
      </c>
      <c r="Y113" s="8"/>
      <c r="Z113" s="3"/>
      <c r="AA113" s="3"/>
      <c r="AB113" s="3"/>
      <c r="AC113" s="3"/>
      <c r="AD113" s="3"/>
      <c r="AE113" s="3"/>
      <c r="AF113" s="2" t="s">
        <v>1476</v>
      </c>
      <c r="AG113" s="1" t="s">
        <v>1477</v>
      </c>
      <c r="AH113" s="39"/>
      <c r="AI113" s="40"/>
      <c r="AJ113" s="61"/>
    </row>
    <row r="114" spans="1:37" ht="57.75" customHeight="1" x14ac:dyDescent="0.25">
      <c r="A114" s="24" t="str">
        <f t="shared" si="2"/>
        <v>Vũ Thị Mai Thanh 04/07/1984</v>
      </c>
      <c r="B114" s="27">
        <v>108</v>
      </c>
      <c r="C114" s="26">
        <f>VLOOKUP(A114,'[2]tong d1-d2'!$A$7:$C$503,3,0)</f>
        <v>16055398</v>
      </c>
      <c r="D114" s="6" t="s">
        <v>1478</v>
      </c>
      <c r="E114" s="7" t="s">
        <v>53</v>
      </c>
      <c r="F114" s="24" t="str">
        <f t="shared" si="3"/>
        <v>Vũ Thị Mai Thanh</v>
      </c>
      <c r="G114" s="2" t="s">
        <v>1479</v>
      </c>
      <c r="H114" s="26" t="str">
        <f>VLOOKUP(A114,'[2]tong d1-d2'!$A$7:$G$503,7,0)</f>
        <v>Nam Định</v>
      </c>
      <c r="I114" s="27" t="str">
        <f>VLOOKUP(A114,'[2]tong d1-d2'!$A$7:$E$503,5,0)</f>
        <v>Nữ</v>
      </c>
      <c r="J114" s="27" t="str">
        <f>VLOOKUP(A114,'[3]fie nguon'!$C$2:$H$462,6,0)</f>
        <v>Quản lý kinh tế</v>
      </c>
      <c r="K114" s="27" t="str">
        <f>VLOOKUP(A114,'[3]fie nguon'!$C$2:$J$462,8,0)</f>
        <v>QH-2016-E</v>
      </c>
      <c r="L114" s="27" t="str">
        <f>VLOOKUP(A114,'[3]fie nguon'!$C$2:$I$462,7,0)</f>
        <v>60340410</v>
      </c>
      <c r="M114" s="3" t="s">
        <v>379</v>
      </c>
      <c r="N114" s="3"/>
      <c r="O114" s="27" t="str">
        <f>VLOOKUP(A114,'[3]fie nguon'!$C$2:$L$462,10,0)</f>
        <v>Quản lý nhân lực tại Trường Đại học Thương Mại</v>
      </c>
      <c r="P114" s="27" t="str">
        <f>VLOOKUP(A114,'[3]fie nguon'!$C$2:$M$462,11,0)</f>
        <v>PGS.TS Phan Kim Chiến</v>
      </c>
      <c r="Q114" s="27" t="str">
        <f>VLOOKUP(A114,'[3]fie nguon'!$C$2:$N$462,12,0)</f>
        <v>Trường ĐH Kinh tế Quốc dân</v>
      </c>
      <c r="R114" s="27" t="str">
        <f>VLOOKUP(A114,'[3]fie nguon'!$C$2:$R$462,16,0)</f>
        <v>991/ĐHKT-QĐ ngày 17/04/2018</v>
      </c>
      <c r="S114" s="8"/>
      <c r="T114" s="8"/>
      <c r="U114" s="9"/>
      <c r="V114" s="3"/>
      <c r="W114" s="3" t="s">
        <v>33</v>
      </c>
      <c r="X114" s="26" t="str">
        <f>VLOOKUP(A114,'[2]tong d1-d2'!$A$7:$J$503,10,0)</f>
        <v>4094/QĐ-ĐHKT ngày 16/12/2016 của Hiệu trưởng Trường ĐHKT</v>
      </c>
      <c r="Y114" s="8"/>
      <c r="Z114" s="3"/>
      <c r="AA114" s="3"/>
      <c r="AB114" s="3"/>
      <c r="AC114" s="3"/>
      <c r="AD114" s="3"/>
      <c r="AE114" s="3"/>
      <c r="AF114" s="2" t="s">
        <v>1480</v>
      </c>
      <c r="AG114" s="1" t="s">
        <v>1481</v>
      </c>
      <c r="AH114" s="39"/>
      <c r="AI114" s="40"/>
      <c r="AJ114" s="61"/>
    </row>
    <row r="115" spans="1:37" ht="72.75" customHeight="1" x14ac:dyDescent="0.25">
      <c r="A115" s="24" t="str">
        <f t="shared" si="2"/>
        <v>Nguyễn Hoàng Yến 16/07/1984</v>
      </c>
      <c r="B115" s="27">
        <v>109</v>
      </c>
      <c r="C115" s="26">
        <f>VLOOKUP(A115,'[2]tong d1-d2'!$A$7:$C$503,3,0)</f>
        <v>16055430</v>
      </c>
      <c r="D115" s="6" t="s">
        <v>215</v>
      </c>
      <c r="E115" s="7" t="s">
        <v>143</v>
      </c>
      <c r="F115" s="24" t="str">
        <f t="shared" si="3"/>
        <v>Nguyễn Hoàng Yến</v>
      </c>
      <c r="G115" s="2" t="s">
        <v>1482</v>
      </c>
      <c r="H115" s="26" t="str">
        <f>VLOOKUP(A115,'[2]tong d1-d2'!$A$7:$G$503,7,0)</f>
        <v>Hải Phòng</v>
      </c>
      <c r="I115" s="27" t="str">
        <f>VLOOKUP(A115,'[2]tong d1-d2'!$A$7:$E$503,5,0)</f>
        <v>Nữ</v>
      </c>
      <c r="J115" s="27" t="str">
        <f>VLOOKUP(A115,'[3]fie nguon'!$C$2:$H$462,6,0)</f>
        <v>Quản lý kinh tế</v>
      </c>
      <c r="K115" s="27" t="str">
        <f>VLOOKUP(A115,'[3]fie nguon'!$C$2:$J$462,8,0)</f>
        <v>QH-2016-E</v>
      </c>
      <c r="L115" s="27" t="str">
        <f>VLOOKUP(A115,'[3]fie nguon'!$C$2:$I$462,7,0)</f>
        <v>60340410</v>
      </c>
      <c r="M115" s="3" t="s">
        <v>379</v>
      </c>
      <c r="N115" s="3"/>
      <c r="O115" s="27" t="str">
        <f>VLOOKUP(A115,'[3]fie nguon'!$C$2:$L$462,10,0)</f>
        <v xml:space="preserve">Tự chủ tài chính tại Trường cao đẳng kỹ nghệ II </v>
      </c>
      <c r="P115" s="27" t="str">
        <f>VLOOKUP(A115,'[3]fie nguon'!$C$2:$M$462,11,0)</f>
        <v>PGS.TS Nguyễn Trúc Lê</v>
      </c>
      <c r="Q115" s="27" t="str">
        <f>VLOOKUP(A115,'[3]fie nguon'!$C$2:$N$462,12,0)</f>
        <v>Trường ĐHKT, ĐHQGHN</v>
      </c>
      <c r="R115" s="27" t="str">
        <f>VLOOKUP(A115,'[3]fie nguon'!$C$2:$R$462,16,0)</f>
        <v>988/ĐHKT-QĐ ngày 17/04/2018</v>
      </c>
      <c r="S115" s="8"/>
      <c r="T115" s="8"/>
      <c r="U115" s="9"/>
      <c r="V115" s="3"/>
      <c r="W115" s="3" t="s">
        <v>33</v>
      </c>
      <c r="X115" s="26" t="str">
        <f>VLOOKUP(A115,'[2]tong d1-d2'!$A$7:$J$503,10,0)</f>
        <v>4094/QĐ-ĐHKT ngày 16/12/2016 của Hiệu trưởng Trường ĐHKT</v>
      </c>
      <c r="Y115" s="8"/>
      <c r="Z115" s="3"/>
      <c r="AA115" s="3"/>
      <c r="AB115" s="3"/>
      <c r="AC115" s="3"/>
      <c r="AD115" s="3"/>
      <c r="AE115" s="3"/>
      <c r="AF115" s="2" t="s">
        <v>1483</v>
      </c>
      <c r="AG115" s="1" t="s">
        <v>1484</v>
      </c>
      <c r="AH115" s="39"/>
      <c r="AI115" s="40"/>
      <c r="AJ115" s="61" t="s">
        <v>1487</v>
      </c>
    </row>
    <row r="116" spans="1:37" ht="74.25" customHeight="1" x14ac:dyDescent="0.25">
      <c r="A116" s="24" t="str">
        <f t="shared" si="2"/>
        <v>Phạm Thị Tuyết 24/10/1979</v>
      </c>
      <c r="B116" s="27">
        <v>110</v>
      </c>
      <c r="C116" s="26">
        <f>VLOOKUP(A116,'[2]tong d1-d2'!$A$7:$C$503,3,0)</f>
        <v>16055428</v>
      </c>
      <c r="D116" s="6" t="s">
        <v>1485</v>
      </c>
      <c r="E116" s="7" t="s">
        <v>82</v>
      </c>
      <c r="F116" s="24" t="str">
        <f t="shared" si="3"/>
        <v>Phạm Thị Tuyết</v>
      </c>
      <c r="G116" s="2" t="s">
        <v>1486</v>
      </c>
      <c r="H116" s="26" t="str">
        <f>VLOOKUP(A116,'[2]tong d1-d2'!$A$7:$G$503,7,0)</f>
        <v>Ninh Bình</v>
      </c>
      <c r="I116" s="27" t="str">
        <f>VLOOKUP(A116,'[2]tong d1-d2'!$A$7:$E$503,5,0)</f>
        <v>Nữ</v>
      </c>
      <c r="J116" s="27" t="str">
        <f>VLOOKUP(A116,'[3]fie nguon'!$C$2:$H$462,6,0)</f>
        <v>Quản lý kinh tế</v>
      </c>
      <c r="K116" s="27" t="str">
        <f>VLOOKUP(A116,'[3]fie nguon'!$C$2:$J$462,8,0)</f>
        <v>QH-2016-E</v>
      </c>
      <c r="L116" s="27" t="str">
        <f>VLOOKUP(A116,'[3]fie nguon'!$C$2:$I$462,7,0)</f>
        <v>60340410</v>
      </c>
      <c r="M116" s="3" t="s">
        <v>379</v>
      </c>
      <c r="N116" s="3"/>
      <c r="O116" s="27" t="str">
        <f>VLOOKUP(A116,'[3]fie nguon'!$C$2:$L$462,10,0)</f>
        <v xml:space="preserve">Quản lý tài sản kết cấu hạ tầng giao thông đường sắt ở Việt Nam </v>
      </c>
      <c r="P116" s="27" t="str">
        <f>VLOOKUP(A116,'[3]fie nguon'!$C$2:$M$462,11,0)</f>
        <v>PGS.TS Nguyễn Trúc Lê</v>
      </c>
      <c r="Q116" s="27" t="str">
        <f>VLOOKUP(A116,'[3]fie nguon'!$C$2:$N$462,12,0)</f>
        <v>Trường ĐHKT, ĐHQGHN</v>
      </c>
      <c r="R116" s="27" t="str">
        <f>VLOOKUP(A116,'[3]fie nguon'!$C$2:$R$462,16,0)</f>
        <v>986/ĐHKT-QĐ ngày 17/04/2018</v>
      </c>
      <c r="S116" s="8"/>
      <c r="T116" s="8"/>
      <c r="U116" s="9"/>
      <c r="V116" s="3"/>
      <c r="W116" s="3" t="s">
        <v>33</v>
      </c>
      <c r="X116" s="26" t="str">
        <f>VLOOKUP(A116,'[2]tong d1-d2'!$A$7:$J$503,10,0)</f>
        <v>4094/QĐ-ĐHKT ngày 16/12/2016 của Hiệu trưởng Trường ĐHKT</v>
      </c>
      <c r="Y116" s="8"/>
      <c r="Z116" s="3"/>
      <c r="AA116" s="3"/>
      <c r="AB116" s="3"/>
      <c r="AC116" s="3"/>
      <c r="AD116" s="3"/>
      <c r="AE116" s="3"/>
      <c r="AF116" s="2" t="s">
        <v>1488</v>
      </c>
      <c r="AG116" s="1" t="s">
        <v>1489</v>
      </c>
      <c r="AH116" s="39"/>
      <c r="AI116" s="40"/>
      <c r="AJ116" s="61" t="s">
        <v>1490</v>
      </c>
    </row>
    <row r="117" spans="1:37" ht="87.75" customHeight="1" x14ac:dyDescent="0.25">
      <c r="A117" s="24" t="str">
        <f t="shared" si="2"/>
        <v>Phạm Thị Liên 08/02/1985</v>
      </c>
      <c r="B117" s="27">
        <v>111</v>
      </c>
      <c r="C117" s="26">
        <f>VLOOKUP(A117,'[2]tong d1-d2'!$A$7:$C$503,3,0)</f>
        <v>16055041</v>
      </c>
      <c r="D117" s="6" t="s">
        <v>72</v>
      </c>
      <c r="E117" s="7" t="s">
        <v>335</v>
      </c>
      <c r="F117" s="24" t="str">
        <f t="shared" si="3"/>
        <v>Phạm Thị Liên</v>
      </c>
      <c r="G117" s="2" t="s">
        <v>336</v>
      </c>
      <c r="H117" s="26" t="str">
        <f>VLOOKUP(A117,'[2]tong d1-d2'!$A$7:$G$503,7,0)</f>
        <v>Hà Nội</v>
      </c>
      <c r="I117" s="27" t="str">
        <f>VLOOKUP(A117,'[2]tong d1-d2'!$A$7:$E$503,5,0)</f>
        <v>Nữ</v>
      </c>
      <c r="J117" s="27" t="str">
        <f>VLOOKUP(A117,'[3]fie nguon'!$C$2:$H$462,6,0)</f>
        <v>Quản trị Kinh doanh</v>
      </c>
      <c r="K117" s="27" t="str">
        <f>VLOOKUP(A117,'[3]fie nguon'!$C$2:$J$462,8,0)</f>
        <v>QH-2016-E.CH</v>
      </c>
      <c r="L117" s="27">
        <f>VLOOKUP(A117,'[3]fie nguon'!$C$2:$I$462,7,0)</f>
        <v>60340102</v>
      </c>
      <c r="M117" s="3"/>
      <c r="N117" s="3"/>
      <c r="O117" s="27" t="str">
        <f>VLOOKUP(A117,'[3]fie nguon'!$C$2:$L$462,10,0)</f>
        <v>Quản lý thuế giá trị gia tăng đối với các doanh nghiệp ngoài quốc doanh tại Chi cục thuế Huyện Đông Anh - Hà Nội</v>
      </c>
      <c r="P117" s="27" t="str">
        <f>VLOOKUP(A117,'[3]fie nguon'!$C$2:$M$462,11,0)</f>
        <v>TS. Nguyễn Thùy Dung</v>
      </c>
      <c r="Q117" s="27" t="str">
        <f>VLOOKUP(A117,'[3]fie nguon'!$C$2:$N$462,12,0)</f>
        <v xml:space="preserve"> Trường ĐH Kinh tế, ĐHQG Hà Nội</v>
      </c>
      <c r="R117" s="27" t="str">
        <f>VLOOKUP(A117,'[3]fie nguon'!$C$2:$R$462,16,0)</f>
        <v>3041/ĐHKT-QĐ ngày 8/11/2017</v>
      </c>
      <c r="S117" s="8"/>
      <c r="T117" s="8"/>
      <c r="U117" s="9"/>
      <c r="V117" s="3"/>
      <c r="W117" s="3"/>
      <c r="X117" s="26" t="str">
        <f>VLOOKUP(A117,'[2]tong d1-d2'!$A$7:$J$503,10,0)</f>
        <v>2350/QĐ-ĐHKT ngày 25/8/2016 của Hiệu trưởng Trường ĐHKT</v>
      </c>
      <c r="Y117" s="8"/>
      <c r="Z117" s="3"/>
      <c r="AA117" s="3"/>
      <c r="AB117" s="3"/>
      <c r="AC117" s="3"/>
      <c r="AD117" s="3"/>
      <c r="AE117" s="3"/>
      <c r="AF117" s="2" t="s">
        <v>337</v>
      </c>
      <c r="AG117" s="1" t="s">
        <v>1492</v>
      </c>
      <c r="AH117" s="39"/>
      <c r="AI117" s="40"/>
      <c r="AJ117" s="61" t="s">
        <v>1491</v>
      </c>
      <c r="AK117" s="5" t="s">
        <v>1493</v>
      </c>
    </row>
    <row r="118" spans="1:37" ht="57.75" customHeight="1" x14ac:dyDescent="0.25">
      <c r="A118" s="24" t="str">
        <f t="shared" si="2"/>
        <v>Hà Mạnh Cường 23/05/1990</v>
      </c>
      <c r="B118" s="27">
        <v>112</v>
      </c>
      <c r="C118" s="26">
        <f>VLOOKUP(A118,'[2]tong d1-d2'!$A$7:$C$503,3,0)</f>
        <v>16055151</v>
      </c>
      <c r="D118" s="6" t="s">
        <v>1494</v>
      </c>
      <c r="E118" s="7" t="s">
        <v>140</v>
      </c>
      <c r="F118" s="24" t="str">
        <f t="shared" si="3"/>
        <v>Hà Mạnh Cường</v>
      </c>
      <c r="G118" s="2" t="s">
        <v>1495</v>
      </c>
      <c r="H118" s="26" t="str">
        <f>VLOOKUP(A118,'[2]tong d1-d2'!$A$7:$G$503,7,0)</f>
        <v>Hà Nội</v>
      </c>
      <c r="I118" s="27" t="str">
        <f>VLOOKUP(A118,'[2]tong d1-d2'!$A$7:$E$503,5,0)</f>
        <v>Nam</v>
      </c>
      <c r="J118" s="27" t="str">
        <f>VLOOKUP(A118,'[3]fie nguon'!$C$2:$H$462,6,0)</f>
        <v>Tài chính - Ngân hàng</v>
      </c>
      <c r="K118" s="27" t="str">
        <f>VLOOKUP(A118,'[3]fie nguon'!$C$2:$J$462,8,0)</f>
        <v>QH-2016-E.CH</v>
      </c>
      <c r="L118" s="27" t="str">
        <f>VLOOKUP(A118,'[3]fie nguon'!$C$2:$I$462,7,0)</f>
        <v>60340201</v>
      </c>
      <c r="M118" s="3" t="s">
        <v>41</v>
      </c>
      <c r="N118" s="3"/>
      <c r="O118" s="27" t="str">
        <f>VLOOKUP(A118,'[3]fie nguon'!$C$2:$L$462,10,0)</f>
        <v>Phân tích tình hình tài chính tại công ty cổ phần Đạt Phương</v>
      </c>
      <c r="P118" s="27" t="str">
        <f>VLOOKUP(A118,'[3]fie nguon'!$C$2:$M$462,11,0)</f>
        <v>TS. Trần Trung Tuấn</v>
      </c>
      <c r="Q118" s="27" t="str">
        <f>VLOOKUP(A118,'[3]fie nguon'!$C$2:$N$462,12,0)</f>
        <v>Trường ĐH Kinh tế Quốc dân</v>
      </c>
      <c r="R118" s="27" t="str">
        <f>VLOOKUP(A118,'[3]fie nguon'!$C$2:$R$462,16,0)</f>
        <v>3087/ĐHKT-QĐ ngày 8/11/2017</v>
      </c>
      <c r="S118" s="8"/>
      <c r="T118" s="8"/>
      <c r="U118" s="9"/>
      <c r="V118" s="3"/>
      <c r="W118" s="3" t="s">
        <v>33</v>
      </c>
      <c r="X118" s="26" t="str">
        <f>VLOOKUP(A118,'[2]tong d1-d2'!$A$7:$J$503,10,0)</f>
        <v>2350/QĐ-ĐHKT ngày 25/8/2016 của Hiệu trưởng Trường ĐHKT</v>
      </c>
      <c r="Y118" s="8"/>
      <c r="Z118" s="3"/>
      <c r="AA118" s="3"/>
      <c r="AB118" s="3"/>
      <c r="AC118" s="3"/>
      <c r="AD118" s="3"/>
      <c r="AE118" s="3"/>
      <c r="AF118" s="2" t="s">
        <v>1496</v>
      </c>
      <c r="AG118" s="1" t="s">
        <v>1497</v>
      </c>
      <c r="AH118" s="39"/>
      <c r="AI118" s="40"/>
      <c r="AJ118" s="61">
        <v>6075</v>
      </c>
      <c r="AK118" s="5" t="s">
        <v>36</v>
      </c>
    </row>
    <row r="119" spans="1:37" ht="94.5" customHeight="1" x14ac:dyDescent="0.25">
      <c r="A119" s="24" t="str">
        <f t="shared" si="2"/>
        <v>Hoàng Thanh Huyền 12/12/1980</v>
      </c>
      <c r="B119" s="27">
        <v>113</v>
      </c>
      <c r="C119" s="26">
        <f>VLOOKUP(A119,'[2]tong d1-d2'!$A$7:$C$503,3,0)</f>
        <v>16055456</v>
      </c>
      <c r="D119" s="6" t="s">
        <v>98</v>
      </c>
      <c r="E119" s="7" t="s">
        <v>68</v>
      </c>
      <c r="F119" s="24" t="str">
        <f t="shared" si="3"/>
        <v>Hoàng Thanh Huyền</v>
      </c>
      <c r="G119" s="2" t="s">
        <v>1498</v>
      </c>
      <c r="H119" s="26" t="str">
        <f>VLOOKUP(A119,'[2]tong d1-d2'!$A$7:$G$503,7,0)</f>
        <v>Yên Bái</v>
      </c>
      <c r="I119" s="27" t="str">
        <f>VLOOKUP(A119,'[2]tong d1-d2'!$A$7:$E$503,5,0)</f>
        <v>Nam</v>
      </c>
      <c r="J119" s="27" t="str">
        <f>VLOOKUP(A119,'[3]fie nguon'!$C$2:$H$462,6,0)</f>
        <v>Tài chính - Ngân hàng</v>
      </c>
      <c r="K119" s="27" t="str">
        <f>VLOOKUP(A119,'[3]fie nguon'!$C$2:$J$462,8,0)</f>
        <v>QH-2016-E</v>
      </c>
      <c r="L119" s="27" t="str">
        <f>VLOOKUP(A119,'[3]fie nguon'!$C$2:$I$462,7,0)</f>
        <v>60340201</v>
      </c>
      <c r="M119" s="3" t="s">
        <v>40</v>
      </c>
      <c r="N119" s="3"/>
      <c r="O119" s="27" t="str">
        <f>VLOOKUP(A119,'[3]fie nguon'!$C$2:$L$462,10,0)</f>
        <v>Xử lý nợ xấu trong hệ thống ngân hàng TMCP Công Thương Việt Nam</v>
      </c>
      <c r="P119" s="27" t="str">
        <f>VLOOKUP(A119,'[3]fie nguon'!$C$2:$M$462,11,0)</f>
        <v>TS. Đinh Thị Thanh Vân</v>
      </c>
      <c r="Q119" s="27" t="str">
        <f>VLOOKUP(A119,'[3]fie nguon'!$C$2:$N$462,12,0)</f>
        <v xml:space="preserve"> Trường ĐH Kinh tế, ĐHQG Hà Nội</v>
      </c>
      <c r="R119" s="27" t="str">
        <f>VLOOKUP(A119,'[3]fie nguon'!$C$2:$R$462,16,0)</f>
        <v>1088/ĐHKT-QĐ ngày 17/04/2018</v>
      </c>
      <c r="S119" s="8"/>
      <c r="T119" s="8"/>
      <c r="U119" s="9"/>
      <c r="V119" s="3"/>
      <c r="W119" s="3" t="s">
        <v>33</v>
      </c>
      <c r="X119" s="26" t="str">
        <f>VLOOKUP(A119,'[2]tong d1-d2'!$A$7:$J$503,10,0)</f>
        <v>4094/QĐ-ĐHKT ngày 16/12/2016 của Hiệu trưởng Trường ĐHKT</v>
      </c>
      <c r="Y119" s="8"/>
      <c r="Z119" s="3"/>
      <c r="AA119" s="3"/>
      <c r="AB119" s="3"/>
      <c r="AC119" s="3"/>
      <c r="AD119" s="3"/>
      <c r="AE119" s="3"/>
      <c r="AF119" s="2" t="s">
        <v>1499</v>
      </c>
      <c r="AG119" s="1" t="s">
        <v>1500</v>
      </c>
      <c r="AH119" s="39"/>
      <c r="AI119" s="40"/>
      <c r="AJ119" s="61" t="s">
        <v>2050</v>
      </c>
    </row>
    <row r="120" spans="1:37" ht="97.5" customHeight="1" x14ac:dyDescent="0.25">
      <c r="A120" s="24" t="str">
        <f t="shared" si="2"/>
        <v>Trần Thị Thùy Linh 03/11/1991</v>
      </c>
      <c r="B120" s="27">
        <v>114</v>
      </c>
      <c r="C120" s="26">
        <f>VLOOKUP(A120,'[2]tong d1-d2'!$A$7:$C$503,3,0)</f>
        <v>16055465</v>
      </c>
      <c r="D120" s="6" t="s">
        <v>1502</v>
      </c>
      <c r="E120" s="7" t="s">
        <v>121</v>
      </c>
      <c r="F120" s="24" t="str">
        <f t="shared" si="3"/>
        <v>Trần Thị Thùy Linh</v>
      </c>
      <c r="G120" s="2" t="s">
        <v>1503</v>
      </c>
      <c r="H120" s="26" t="str">
        <f>VLOOKUP(A120,'[2]tong d1-d2'!$A$7:$G$503,7,0)</f>
        <v>Nam Định</v>
      </c>
      <c r="I120" s="27" t="str">
        <f>VLOOKUP(A120,'[2]tong d1-d2'!$A$7:$E$503,5,0)</f>
        <v>Nữ</v>
      </c>
      <c r="J120" s="27" t="str">
        <f>VLOOKUP(A120,'[3]fie nguon'!$C$2:$H$462,6,0)</f>
        <v>Tài chính - Ngân hàng</v>
      </c>
      <c r="K120" s="27" t="str">
        <f>VLOOKUP(A120,'[3]fie nguon'!$C$2:$J$462,8,0)</f>
        <v>QH-2016-E</v>
      </c>
      <c r="L120" s="27" t="str">
        <f>VLOOKUP(A120,'[3]fie nguon'!$C$2:$I$462,7,0)</f>
        <v>60340201</v>
      </c>
      <c r="M120" s="3" t="s">
        <v>40</v>
      </c>
      <c r="N120" s="3"/>
      <c r="O120" s="27" t="str">
        <f>VLOOKUP(A120,'[3]fie nguon'!$C$2:$L$462,10,0)</f>
        <v>Ảnh hưởng của kinh tế vĩ mô lên hiệu quả hoạt động của các ngân hàng thương mại, chi nhánh ngân hàng nước ngoài tại Việt Nam</v>
      </c>
      <c r="P120" s="27" t="str">
        <f>VLOOKUP(A120,'[3]fie nguon'!$C$2:$M$462,11,0)</f>
        <v>TS. Lưu Quốc Đạt</v>
      </c>
      <c r="Q120" s="27" t="str">
        <f>VLOOKUP(A120,'[3]fie nguon'!$C$2:$N$462,12,0)</f>
        <v xml:space="preserve"> Trường ĐH Kinh tế, ĐHQG Hà Nội</v>
      </c>
      <c r="R120" s="27" t="str">
        <f>VLOOKUP(A120,'[3]fie nguon'!$C$2:$R$462,16,0)</f>
        <v>1096/ĐHKT-QĐ ngày 17/04/2018</v>
      </c>
      <c r="S120" s="8"/>
      <c r="T120" s="8"/>
      <c r="U120" s="9"/>
      <c r="V120" s="3"/>
      <c r="W120" s="3" t="s">
        <v>33</v>
      </c>
      <c r="X120" s="26" t="str">
        <f>VLOOKUP(A120,'[2]tong d1-d2'!$A$7:$J$503,10,0)</f>
        <v>4094/QĐ-ĐHKT ngày 16/12/2016 của Hiệu trưởng Trường ĐHKT</v>
      </c>
      <c r="Y120" s="8"/>
      <c r="Z120" s="3"/>
      <c r="AA120" s="3"/>
      <c r="AB120" s="3"/>
      <c r="AC120" s="3"/>
      <c r="AD120" s="3"/>
      <c r="AE120" s="3"/>
      <c r="AF120" s="2" t="s">
        <v>1504</v>
      </c>
      <c r="AG120" s="1" t="s">
        <v>1505</v>
      </c>
      <c r="AH120" s="39"/>
      <c r="AI120" s="40"/>
      <c r="AJ120" s="61" t="s">
        <v>1506</v>
      </c>
    </row>
    <row r="121" spans="1:37" ht="57.75" customHeight="1" x14ac:dyDescent="0.25">
      <c r="A121" s="24" t="str">
        <f t="shared" si="2"/>
        <v>Nghiêm Vân Trang 12/08/1984</v>
      </c>
      <c r="B121" s="27">
        <v>115</v>
      </c>
      <c r="C121" s="26">
        <f>VLOOKUP(A121,'[2]tong d1-d2'!$A$7:$C$503,3,0)</f>
        <v>16055416</v>
      </c>
      <c r="D121" s="6" t="s">
        <v>1507</v>
      </c>
      <c r="E121" s="7" t="s">
        <v>64</v>
      </c>
      <c r="F121" s="24" t="str">
        <f t="shared" si="3"/>
        <v>Nghiêm Vân Trang</v>
      </c>
      <c r="G121" s="2" t="s">
        <v>1508</v>
      </c>
      <c r="H121" s="26" t="str">
        <f>VLOOKUP(A121,'[2]tong d1-d2'!$A$7:$G$503,7,0)</f>
        <v>Sơn La</v>
      </c>
      <c r="I121" s="27" t="str">
        <f>VLOOKUP(A121,'[2]tong d1-d2'!$A$7:$E$503,5,0)</f>
        <v>Nữ</v>
      </c>
      <c r="J121" s="27" t="str">
        <f>VLOOKUP(A121,'[3]fie nguon'!$C$2:$H$462,6,0)</f>
        <v>Quản lý kinh tế</v>
      </c>
      <c r="K121" s="27" t="str">
        <f>VLOOKUP(A121,'[3]fie nguon'!$C$2:$J$462,8,0)</f>
        <v>QH-2016-E</v>
      </c>
      <c r="L121" s="27" t="str">
        <f>VLOOKUP(A121,'[3]fie nguon'!$C$2:$I$462,7,0)</f>
        <v>60340410</v>
      </c>
      <c r="M121" s="3" t="s">
        <v>38</v>
      </c>
      <c r="N121" s="3"/>
      <c r="O121" s="27" t="str">
        <f>VLOOKUP(A121,'[3]fie nguon'!$C$2:$L$462,10,0)</f>
        <v>Quản lý đội ngũ cán bộ, công chức tại cơ quan Bộ tài chính</v>
      </c>
      <c r="P121" s="27" t="str">
        <f>VLOOKUP(A121,'[3]fie nguon'!$C$2:$M$462,11,0)</f>
        <v>TS. Đinh Quang Ty</v>
      </c>
      <c r="Q121" s="27" t="str">
        <f>VLOOKUP(A121,'[3]fie nguon'!$C$2:$N$462,12,0)</f>
        <v>Hội đồng lý luận trung ương</v>
      </c>
      <c r="R121" s="27" t="str">
        <f>VLOOKUP(A121,'[3]fie nguon'!$C$2:$R$462,16,0)</f>
        <v>975/ĐHKT-QĐ ngày 17/04/2018</v>
      </c>
      <c r="S121" s="8"/>
      <c r="T121" s="8"/>
      <c r="U121" s="9"/>
      <c r="V121" s="3"/>
      <c r="W121" s="3" t="s">
        <v>33</v>
      </c>
      <c r="X121" s="26" t="str">
        <f>VLOOKUP(A121,'[2]tong d1-d2'!$A$7:$J$503,10,0)</f>
        <v>4094/QĐ-ĐHKT ngày 16/12/2016 của Hiệu trưởng Trường ĐHKT</v>
      </c>
      <c r="Y121" s="8"/>
      <c r="Z121" s="3"/>
      <c r="AA121" s="3"/>
      <c r="AB121" s="3"/>
      <c r="AC121" s="3"/>
      <c r="AD121" s="3"/>
      <c r="AE121" s="3"/>
      <c r="AF121" s="2" t="s">
        <v>1509</v>
      </c>
      <c r="AG121" s="1" t="s">
        <v>1510</v>
      </c>
      <c r="AH121" s="39"/>
      <c r="AI121" s="40"/>
      <c r="AJ121" s="61"/>
    </row>
    <row r="122" spans="1:37" ht="69.75" customHeight="1" x14ac:dyDescent="0.25">
      <c r="A122" s="24" t="str">
        <f t="shared" si="2"/>
        <v>Nguyễn Xuân Hiển 28/05/1992</v>
      </c>
      <c r="B122" s="27">
        <v>116</v>
      </c>
      <c r="C122" s="26">
        <f>VLOOKUP(A122,'[2]tong d1-d2'!$A$7:$C$503,3,0)</f>
        <v>16055448</v>
      </c>
      <c r="D122" s="6" t="s">
        <v>131</v>
      </c>
      <c r="E122" s="7" t="s">
        <v>146</v>
      </c>
      <c r="F122" s="24" t="str">
        <f t="shared" si="3"/>
        <v>Nguyễn Xuân Hiển</v>
      </c>
      <c r="G122" s="2" t="s">
        <v>1511</v>
      </c>
      <c r="H122" s="26" t="str">
        <f>VLOOKUP(A122,'[2]tong d1-d2'!$A$7:$G$503,7,0)</f>
        <v>Hà Nội</v>
      </c>
      <c r="I122" s="27" t="str">
        <f>VLOOKUP(A122,'[2]tong d1-d2'!$A$7:$E$503,5,0)</f>
        <v>Nam</v>
      </c>
      <c r="J122" s="27" t="str">
        <f>VLOOKUP(A122,'[3]fie nguon'!$C$2:$H$462,6,0)</f>
        <v>Tài chính - Ngân hàng</v>
      </c>
      <c r="K122" s="27" t="str">
        <f>VLOOKUP(A122,'[3]fie nguon'!$C$2:$J$462,8,0)</f>
        <v>QH-2016-E</v>
      </c>
      <c r="L122" s="27" t="str">
        <f>VLOOKUP(A122,'[3]fie nguon'!$C$2:$I$462,7,0)</f>
        <v>60340201</v>
      </c>
      <c r="M122" s="3" t="s">
        <v>40</v>
      </c>
      <c r="N122" s="3"/>
      <c r="O122" s="27" t="str">
        <f>VLOOKUP(A122,'[3]fie nguon'!$C$2:$L$462,10,0)</f>
        <v>Chất lượng tín dụng doanh nghiệp tại Ngân hàng TMCP Bắc Á Chi nhánh Hàng Đậu</v>
      </c>
      <c r="P122" s="27" t="str">
        <f>VLOOKUP(A122,'[3]fie nguon'!$C$2:$M$462,11,0)</f>
        <v>TS. Trần Thị Vân Anh</v>
      </c>
      <c r="Q122" s="27" t="str">
        <f>VLOOKUP(A122,'[3]fie nguon'!$C$2:$N$462,12,0)</f>
        <v xml:space="preserve"> Trường ĐH Kinh tế, ĐHQG Hà Nội</v>
      </c>
      <c r="R122" s="27" t="str">
        <f>VLOOKUP(A122,'[3]fie nguon'!$C$2:$R$462,16,0)</f>
        <v>1081/ĐHKT-QĐ ngày 17/04/2018</v>
      </c>
      <c r="S122" s="8"/>
      <c r="T122" s="8"/>
      <c r="U122" s="9"/>
      <c r="V122" s="3"/>
      <c r="W122" s="3" t="s">
        <v>33</v>
      </c>
      <c r="X122" s="26" t="str">
        <f>VLOOKUP(A122,'[2]tong d1-d2'!$A$7:$J$503,10,0)</f>
        <v>4094/QĐ-ĐHKT ngày 16/12/2016 của Hiệu trưởng Trường ĐHKT</v>
      </c>
      <c r="Y122" s="8"/>
      <c r="Z122" s="3"/>
      <c r="AA122" s="3"/>
      <c r="AB122" s="3"/>
      <c r="AC122" s="3"/>
      <c r="AD122" s="3"/>
      <c r="AE122" s="3"/>
      <c r="AF122" s="2" t="s">
        <v>1512</v>
      </c>
      <c r="AG122" s="1" t="s">
        <v>1513</v>
      </c>
      <c r="AH122" s="39"/>
      <c r="AI122" s="40"/>
      <c r="AJ122" s="61"/>
    </row>
    <row r="123" spans="1:37" ht="57.75" customHeight="1" x14ac:dyDescent="0.25">
      <c r="A123" s="24" t="str">
        <f t="shared" si="2"/>
        <v>Vũ Thị Thúy Nga 08/03/1991</v>
      </c>
      <c r="B123" s="27">
        <v>117</v>
      </c>
      <c r="C123" s="26">
        <f>VLOOKUP(A123,'[2]tong d1-d2'!$A$7:$C$503,3,0)</f>
        <v>16055473</v>
      </c>
      <c r="D123" s="6" t="s">
        <v>1514</v>
      </c>
      <c r="E123" s="7" t="s">
        <v>85</v>
      </c>
      <c r="F123" s="24" t="str">
        <f t="shared" si="3"/>
        <v>Vũ Thị Thúy Nga</v>
      </c>
      <c r="G123" s="2" t="s">
        <v>1515</v>
      </c>
      <c r="H123" s="26" t="str">
        <f>VLOOKUP(A123,'[2]tong d1-d2'!$A$7:$G$503,7,0)</f>
        <v>Nam Định</v>
      </c>
      <c r="I123" s="27" t="str">
        <f>VLOOKUP(A123,'[2]tong d1-d2'!$A$7:$E$503,5,0)</f>
        <v>Nữ</v>
      </c>
      <c r="J123" s="27" t="str">
        <f>VLOOKUP(A123,'[3]fie nguon'!$C$2:$H$462,6,0)</f>
        <v>Tài chính - Ngân hàng</v>
      </c>
      <c r="K123" s="27" t="str">
        <f>VLOOKUP(A123,'[3]fie nguon'!$C$2:$J$462,8,0)</f>
        <v>QH-2016-E</v>
      </c>
      <c r="L123" s="27" t="str">
        <f>VLOOKUP(A123,'[3]fie nguon'!$C$2:$I$462,7,0)</f>
        <v>60340201</v>
      </c>
      <c r="M123" s="3" t="s">
        <v>40</v>
      </c>
      <c r="N123" s="3"/>
      <c r="O123" s="27" t="str">
        <f>VLOOKUP(A123,'[3]fie nguon'!$C$2:$L$462,10,0)</f>
        <v>Phân tích hiệu quả sử dụng vốn tại Công ty Cổ phần FECON</v>
      </c>
      <c r="P123" s="27" t="str">
        <f>VLOOKUP(A123,'[3]fie nguon'!$C$2:$M$462,11,0)</f>
        <v>TS. Nguyễn Thị Nhung</v>
      </c>
      <c r="Q123" s="27" t="str">
        <f>VLOOKUP(A123,'[3]fie nguon'!$C$2:$N$462,12,0)</f>
        <v xml:space="preserve"> Trường ĐH Kinh tế, ĐHQG Hà Nội</v>
      </c>
      <c r="R123" s="27" t="str">
        <f>VLOOKUP(A123,'[3]fie nguon'!$C$2:$R$462,16,0)</f>
        <v>1103/ĐHKT-QĐ ngày 17/04/2018</v>
      </c>
      <c r="S123" s="8"/>
      <c r="T123" s="8"/>
      <c r="U123" s="9"/>
      <c r="V123" s="3"/>
      <c r="W123" s="3" t="s">
        <v>33</v>
      </c>
      <c r="X123" s="26" t="str">
        <f>VLOOKUP(A123,'[2]tong d1-d2'!$A$7:$J$503,10,0)</f>
        <v>4094/QĐ-ĐHKT ngày 16/12/2016 của Hiệu trưởng Trường ĐHKT</v>
      </c>
      <c r="Y123" s="8"/>
      <c r="Z123" s="3"/>
      <c r="AA123" s="3"/>
      <c r="AB123" s="3"/>
      <c r="AC123" s="3"/>
      <c r="AD123" s="3"/>
      <c r="AE123" s="3"/>
      <c r="AF123" s="2" t="s">
        <v>1516</v>
      </c>
      <c r="AG123" s="1" t="s">
        <v>1517</v>
      </c>
      <c r="AH123" s="39"/>
      <c r="AI123" s="40"/>
      <c r="AJ123" s="61"/>
    </row>
    <row r="124" spans="1:37" ht="89.25" customHeight="1" x14ac:dyDescent="0.25">
      <c r="A124" s="24" t="str">
        <f t="shared" si="2"/>
        <v>Lê Thị Như Ngọc 28/05/1994</v>
      </c>
      <c r="B124" s="27">
        <v>118</v>
      </c>
      <c r="C124" s="26">
        <f>VLOOKUP(A124,'[2]tong d1-d2'!$A$7:$C$503,3,0)</f>
        <v>16055477</v>
      </c>
      <c r="D124" s="6" t="s">
        <v>1518</v>
      </c>
      <c r="E124" s="7" t="s">
        <v>166</v>
      </c>
      <c r="F124" s="24" t="str">
        <f t="shared" si="3"/>
        <v>Lê Thị Như Ngọc</v>
      </c>
      <c r="G124" s="2" t="s">
        <v>1519</v>
      </c>
      <c r="H124" s="26" t="str">
        <f>VLOOKUP(A124,'[2]tong d1-d2'!$A$7:$G$503,7,0)</f>
        <v>Thái Nguyên</v>
      </c>
      <c r="I124" s="27" t="str">
        <f>VLOOKUP(A124,'[2]tong d1-d2'!$A$7:$E$503,5,0)</f>
        <v>Nữ</v>
      </c>
      <c r="J124" s="27" t="str">
        <f>VLOOKUP(A124,'[3]fie nguon'!$C$2:$H$462,6,0)</f>
        <v>Tài chính - Ngân hàng</v>
      </c>
      <c r="K124" s="27" t="str">
        <f>VLOOKUP(A124,'[3]fie nguon'!$C$2:$J$462,8,0)</f>
        <v>QH-2016-E</v>
      </c>
      <c r="L124" s="27" t="str">
        <f>VLOOKUP(A124,'[3]fie nguon'!$C$2:$I$462,7,0)</f>
        <v>60340201</v>
      </c>
      <c r="M124" s="3" t="s">
        <v>40</v>
      </c>
      <c r="N124" s="3"/>
      <c r="O124" s="27" t="str">
        <f>VLOOKUP(A124,'[3]fie nguon'!$C$2:$L$462,10,0)</f>
        <v>Quản trị rủi ro tài chính tại Tổng công ty thép Việt Nam</v>
      </c>
      <c r="P124" s="27" t="str">
        <f>VLOOKUP(A124,'[3]fie nguon'!$C$2:$M$462,11,0)</f>
        <v>TS. Nguyễn Thị Nhung</v>
      </c>
      <c r="Q124" s="27" t="str">
        <f>VLOOKUP(A124,'[3]fie nguon'!$C$2:$N$462,12,0)</f>
        <v xml:space="preserve"> Trường ĐH Kinh tế, ĐHQG Hà Nội</v>
      </c>
      <c r="R124" s="27" t="str">
        <f>VLOOKUP(A124,'[3]fie nguon'!$C$2:$R$462,16,0)</f>
        <v>1107/ĐHKT-QĐ ngày 17/04/2018</v>
      </c>
      <c r="S124" s="8"/>
      <c r="T124" s="8"/>
      <c r="U124" s="9"/>
      <c r="V124" s="3"/>
      <c r="W124" s="3" t="s">
        <v>33</v>
      </c>
      <c r="X124" s="26" t="str">
        <f>VLOOKUP(A124,'[2]tong d1-d2'!$A$7:$J$503,10,0)</f>
        <v>4094/QĐ-ĐHKT ngày 16/12/2016 của Hiệu trưởng Trường ĐHKT</v>
      </c>
      <c r="Y124" s="8"/>
      <c r="Z124" s="3"/>
      <c r="AA124" s="3"/>
      <c r="AB124" s="3"/>
      <c r="AC124" s="3"/>
      <c r="AD124" s="3"/>
      <c r="AE124" s="3"/>
      <c r="AF124" s="2" t="s">
        <v>1520</v>
      </c>
      <c r="AG124" s="1" t="s">
        <v>1521</v>
      </c>
      <c r="AH124" s="39"/>
      <c r="AI124" s="40"/>
      <c r="AJ124" s="61"/>
    </row>
    <row r="125" spans="1:37" ht="78" customHeight="1" x14ac:dyDescent="0.25">
      <c r="A125" s="24" t="str">
        <f t="shared" si="2"/>
        <v>Phạm Thị Bích Liên 08/03/1991</v>
      </c>
      <c r="B125" s="27">
        <v>119</v>
      </c>
      <c r="C125" s="26">
        <f>VLOOKUP(A125,'[2]tong d1-d2'!$A$7:$C$503,3,0)</f>
        <v>16055040</v>
      </c>
      <c r="D125" s="6" t="s">
        <v>1522</v>
      </c>
      <c r="E125" s="7" t="s">
        <v>335</v>
      </c>
      <c r="F125" s="24" t="str">
        <f t="shared" si="3"/>
        <v>Phạm Thị Bích Liên</v>
      </c>
      <c r="G125" s="2" t="s">
        <v>1515</v>
      </c>
      <c r="H125" s="26" t="str">
        <f>VLOOKUP(A125,'[2]tong d1-d2'!$A$7:$G$503,7,0)</f>
        <v>Ninh Bình</v>
      </c>
      <c r="I125" s="27" t="str">
        <f>VLOOKUP(A125,'[2]tong d1-d2'!$A$7:$E$503,5,0)</f>
        <v>Nữ</v>
      </c>
      <c r="J125" s="27" t="str">
        <f>VLOOKUP(A125,'[3]fie nguon'!$C$2:$H$462,6,0)</f>
        <v>Quản trị Kinh doanh</v>
      </c>
      <c r="K125" s="27" t="str">
        <f>VLOOKUP(A125,'[3]fie nguon'!$C$2:$J$462,8,0)</f>
        <v>QH-2016-E.CH</v>
      </c>
      <c r="L125" s="27">
        <f>VLOOKUP(A125,'[3]fie nguon'!$C$2:$I$462,7,0)</f>
        <v>60340102</v>
      </c>
      <c r="M125" s="3" t="s">
        <v>43</v>
      </c>
      <c r="N125" s="3"/>
      <c r="O125" s="27" t="str">
        <f>VLOOKUP(A125,'[3]fie nguon'!$C$2:$L$462,10,0)</f>
        <v>Đào tạo nguồn nhân lực tại Công ty Cổ phần bánh kẹo Hải Hà</v>
      </c>
      <c r="P125" s="27" t="str">
        <f>VLOOKUP(A125,'[3]fie nguon'!$C$2:$M$462,11,0)</f>
        <v xml:space="preserve">TS. Trương Minh Đức </v>
      </c>
      <c r="Q125" s="27" t="str">
        <f>VLOOKUP(A125,'[3]fie nguon'!$C$2:$N$462,12,0)</f>
        <v xml:space="preserve"> Trường ĐH Kinh tế, ĐHQG Hà Nội</v>
      </c>
      <c r="R125" s="27" t="str">
        <f>VLOOKUP(A125,'[3]fie nguon'!$C$2:$R$462,16,0)</f>
        <v>3273/ĐHKT-QĐ ngày 28/11/2017</v>
      </c>
      <c r="S125" s="8"/>
      <c r="T125" s="8"/>
      <c r="U125" s="9"/>
      <c r="V125" s="3"/>
      <c r="W125" s="3" t="s">
        <v>33</v>
      </c>
      <c r="X125" s="26" t="str">
        <f>VLOOKUP(A125,'[2]tong d1-d2'!$A$7:$J$503,10,0)</f>
        <v>2350/QĐ-ĐHKT ngày 25/8/2016 của Hiệu trưởng Trường ĐHKT</v>
      </c>
      <c r="Y125" s="8"/>
      <c r="Z125" s="3"/>
      <c r="AA125" s="3"/>
      <c r="AB125" s="3"/>
      <c r="AC125" s="3"/>
      <c r="AD125" s="3"/>
      <c r="AE125" s="3"/>
      <c r="AF125" s="2" t="s">
        <v>1523</v>
      </c>
      <c r="AG125" s="1" t="s">
        <v>1524</v>
      </c>
      <c r="AH125" s="69"/>
      <c r="AI125" s="44"/>
      <c r="AJ125" s="70">
        <v>6075</v>
      </c>
    </row>
    <row r="126" spans="1:37" ht="78" customHeight="1" x14ac:dyDescent="0.25">
      <c r="A126" s="24" t="str">
        <f t="shared" si="2"/>
        <v>Ngô Vũ Hồng Quân 14/12/1994</v>
      </c>
      <c r="B126" s="27">
        <v>120</v>
      </c>
      <c r="C126" s="26">
        <f>VLOOKUP(A126,'[2]tong d1-d2'!$A$7:$C$503,3,0)</f>
        <v>16055481</v>
      </c>
      <c r="D126" s="6" t="s">
        <v>1525</v>
      </c>
      <c r="E126" s="7" t="s">
        <v>178</v>
      </c>
      <c r="F126" s="24" t="str">
        <f t="shared" si="3"/>
        <v>Ngô Vũ Hồng Quân</v>
      </c>
      <c r="G126" s="2" t="s">
        <v>1526</v>
      </c>
      <c r="H126" s="26" t="str">
        <f>VLOOKUP(A126,'[2]tong d1-d2'!$A$7:$G$503,7,0)</f>
        <v>Vĩnh Phú</v>
      </c>
      <c r="I126" s="27" t="str">
        <f>VLOOKUP(A126,'[2]tong d1-d2'!$A$7:$E$503,5,0)</f>
        <v>Nam</v>
      </c>
      <c r="J126" s="27" t="str">
        <f>VLOOKUP(A126,'[3]fie nguon'!$C$2:$H$462,6,0)</f>
        <v>Tài chính - Ngân hàng</v>
      </c>
      <c r="K126" s="27" t="str">
        <f>VLOOKUP(A126,'[3]fie nguon'!$C$2:$J$462,8,0)</f>
        <v>QH-2016-E</v>
      </c>
      <c r="L126" s="27" t="str">
        <f>VLOOKUP(A126,'[3]fie nguon'!$C$2:$I$462,7,0)</f>
        <v>60340201</v>
      </c>
      <c r="M126" s="3"/>
      <c r="N126" s="3"/>
      <c r="O126" s="27" t="str">
        <f>VLOOKUP(A126,'[3]fie nguon'!$C$2:$L$462,10,0)</f>
        <v>Quản trị tài chính tại tổng Công ty VIGLACERA - CTCP</v>
      </c>
      <c r="P126" s="27" t="str">
        <f>VLOOKUP(A126,'[3]fie nguon'!$C$2:$M$462,11,0)</f>
        <v>TS. Nguyễn Phương Dung</v>
      </c>
      <c r="Q126" s="27" t="str">
        <f>VLOOKUP(A126,'[3]fie nguon'!$C$2:$N$462,12,0)</f>
        <v xml:space="preserve"> Trường ĐH Kinh tế, ĐHQG Hà Nội</v>
      </c>
      <c r="R126" s="27" t="str">
        <f>VLOOKUP(A126,'[3]fie nguon'!$C$2:$R$462,16,0)</f>
        <v>1110/ĐHKT-QĐ ngày 17/04/2018</v>
      </c>
      <c r="S126" s="8"/>
      <c r="T126" s="8"/>
      <c r="U126" s="9"/>
      <c r="V126" s="3"/>
      <c r="W126" s="3" t="s">
        <v>33</v>
      </c>
      <c r="X126" s="26" t="str">
        <f>VLOOKUP(A126,'[2]tong d1-d2'!$A$7:$J$503,10,0)</f>
        <v>4094/QĐ-ĐHKT ngày 16/12/2016 của Hiệu trưởng Trường ĐHKT</v>
      </c>
      <c r="Y126" s="8"/>
      <c r="Z126" s="3"/>
      <c r="AA126" s="3"/>
      <c r="AB126" s="3"/>
      <c r="AC126" s="3"/>
      <c r="AD126" s="3"/>
      <c r="AE126" s="3"/>
      <c r="AF126" s="2" t="s">
        <v>2035</v>
      </c>
      <c r="AG126" s="1" t="s">
        <v>2036</v>
      </c>
      <c r="AH126" s="39"/>
      <c r="AI126" s="40"/>
      <c r="AJ126" s="61"/>
    </row>
    <row r="127" spans="1:37" ht="80.25" customHeight="1" x14ac:dyDescent="0.25">
      <c r="A127" s="24" t="str">
        <f t="shared" si="2"/>
        <v>Nguyễn Bích Hà 12/10/1989</v>
      </c>
      <c r="B127" s="27">
        <v>121</v>
      </c>
      <c r="C127" s="26">
        <f>VLOOKUP(A127,'[2]tong d1-d2'!$A$7:$C$503,3,0)</f>
        <v>16055240</v>
      </c>
      <c r="D127" s="6" t="s">
        <v>179</v>
      </c>
      <c r="E127" s="7" t="s">
        <v>125</v>
      </c>
      <c r="F127" s="24" t="str">
        <f t="shared" si="3"/>
        <v>Nguyễn Bích Hà</v>
      </c>
      <c r="G127" s="2" t="s">
        <v>150</v>
      </c>
      <c r="H127" s="26" t="str">
        <f>VLOOKUP(A127,'[2]tong d1-d2'!$A$7:$G$503,7,0)</f>
        <v>Hà Nội</v>
      </c>
      <c r="I127" s="27" t="str">
        <f>VLOOKUP(A127,'[2]tong d1-d2'!$A$7:$E$503,5,0)</f>
        <v>Nữ</v>
      </c>
      <c r="J127" s="27" t="str">
        <f>VLOOKUP(A127,'[3]fie nguon'!$C$2:$H$462,6,0)</f>
        <v>Quản trị kinh doanh</v>
      </c>
      <c r="K127" s="27" t="str">
        <f>VLOOKUP(A127,'[3]fie nguon'!$C$2:$J$462,8,0)</f>
        <v>QH-2016-E</v>
      </c>
      <c r="L127" s="27" t="str">
        <f>VLOOKUP(A127,'[3]fie nguon'!$C$2:$I$462,7,0)</f>
        <v>60340102</v>
      </c>
      <c r="M127" s="3"/>
      <c r="N127" s="3"/>
      <c r="O127" s="27" t="str">
        <f>VLOOKUP(A127,'[3]fie nguon'!$C$2:$L$462,10,0)</f>
        <v>Các yếu tố ảnh hưởng đến sự sáng tạo cá nhân tại Trường Đại học Kinh tế - ĐHQGHN</v>
      </c>
      <c r="P127" s="27" t="str">
        <f>VLOOKUP(A127,'[3]fie nguon'!$C$2:$M$462,11,0)</f>
        <v>PGS.TS. Nhâm Phong Tuân</v>
      </c>
      <c r="Q127" s="27" t="str">
        <f>VLOOKUP(A127,'[3]fie nguon'!$C$2:$N$462,12,0)</f>
        <v>Trường ĐHKT - ĐHQGHN</v>
      </c>
      <c r="R127" s="27" t="str">
        <f>VLOOKUP(A127,'[3]fie nguon'!$C$2:$R$462,16,0)</f>
        <v>1016/ĐHKT-QĐ ngày 17/04/2018</v>
      </c>
      <c r="S127" s="8"/>
      <c r="T127" s="8"/>
      <c r="U127" s="9"/>
      <c r="V127" s="3"/>
      <c r="W127" s="3"/>
      <c r="X127" s="26" t="str">
        <f>VLOOKUP(A127,'[2]tong d1-d2'!$A$7:$J$503,10,0)</f>
        <v>4094/QĐ-ĐHKT ngày 16/12/2016 của Hiệu trưởng Trường ĐHKT</v>
      </c>
      <c r="Y127" s="8"/>
      <c r="Z127" s="3"/>
      <c r="AA127" s="3"/>
      <c r="AB127" s="3"/>
      <c r="AC127" s="3"/>
      <c r="AD127" s="3"/>
      <c r="AE127" s="3"/>
      <c r="AF127" s="2"/>
      <c r="AG127" s="1"/>
      <c r="AH127" s="39"/>
      <c r="AI127" s="40"/>
      <c r="AJ127" s="61" t="s">
        <v>1527</v>
      </c>
    </row>
    <row r="128" spans="1:37" ht="106.5" customHeight="1" x14ac:dyDescent="0.25">
      <c r="A128" s="24" t="str">
        <f t="shared" si="2"/>
        <v>Nguyễn Thị Thúy Hằng 16/02/1985</v>
      </c>
      <c r="B128" s="27">
        <v>122</v>
      </c>
      <c r="C128" s="26">
        <f>VLOOKUP(A128,'[2]tong d1-d2'!$A$7:$C$503,3,0)</f>
        <v>16055248</v>
      </c>
      <c r="D128" s="6" t="s">
        <v>138</v>
      </c>
      <c r="E128" s="7" t="s">
        <v>113</v>
      </c>
      <c r="F128" s="24" t="str">
        <f t="shared" si="3"/>
        <v>Nguyễn Thị Thúy Hằng</v>
      </c>
      <c r="G128" s="2" t="s">
        <v>1528</v>
      </c>
      <c r="H128" s="26" t="str">
        <f>VLOOKUP(A128,'[2]tong d1-d2'!$A$7:$G$503,7,0)</f>
        <v>Hà Nội</v>
      </c>
      <c r="I128" s="27" t="str">
        <f>VLOOKUP(A128,'[2]tong d1-d2'!$A$7:$E$503,5,0)</f>
        <v>Nữ</v>
      </c>
      <c r="J128" s="27" t="str">
        <f>VLOOKUP(A128,'[3]fie nguon'!$C$2:$H$462,6,0)</f>
        <v>Quản trị kinh doanh</v>
      </c>
      <c r="K128" s="27" t="str">
        <f>VLOOKUP(A128,'[3]fie nguon'!$C$2:$J$462,8,0)</f>
        <v>QH-2016-E</v>
      </c>
      <c r="L128" s="27" t="str">
        <f>VLOOKUP(A128,'[3]fie nguon'!$C$2:$I$462,7,0)</f>
        <v>60340102</v>
      </c>
      <c r="M128" s="3"/>
      <c r="N128" s="3"/>
      <c r="O128" s="27" t="str">
        <f>VLOOKUP(A128,'[3]fie nguon'!$C$2:$L$462,10,0)</f>
        <v>Các yếu tố ảnh hưởng tới chia sẻ tri thức cá nhân tại CTCP Công nghệ Công nghiệp bưu chính viễn thông VNPT - Technology</v>
      </c>
      <c r="P128" s="27" t="str">
        <f>VLOOKUP(A128,'[3]fie nguon'!$C$2:$M$462,11,0)</f>
        <v>PGS.TS. Nhâm Phong Tuân</v>
      </c>
      <c r="Q128" s="27" t="str">
        <f>VLOOKUP(A128,'[3]fie nguon'!$C$2:$N$462,12,0)</f>
        <v>Trường ĐHKT - ĐHQGHN</v>
      </c>
      <c r="R128" s="27" t="str">
        <f>VLOOKUP(A128,'[3]fie nguon'!$C$2:$R$462,16,0)</f>
        <v>1017/ĐHKT-QĐ ngày 17/04/2018</v>
      </c>
      <c r="S128" s="8"/>
      <c r="T128" s="8"/>
      <c r="U128" s="9"/>
      <c r="V128" s="3"/>
      <c r="W128" s="3"/>
      <c r="X128" s="26" t="str">
        <f>VLOOKUP(A128,'[2]tong d1-d2'!$A$7:$J$503,10,0)</f>
        <v>4094/QĐ-ĐHKT ngày 16/12/2016 của Hiệu trưởng Trường ĐHKT</v>
      </c>
      <c r="Y128" s="8"/>
      <c r="Z128" s="3"/>
      <c r="AA128" s="3"/>
      <c r="AB128" s="3"/>
      <c r="AC128" s="3"/>
      <c r="AD128" s="3"/>
      <c r="AE128" s="3"/>
      <c r="AF128" s="2"/>
      <c r="AG128" s="1"/>
      <c r="AH128" s="39"/>
      <c r="AI128" s="40"/>
      <c r="AJ128" s="61" t="s">
        <v>1527</v>
      </c>
    </row>
    <row r="129" spans="1:36" ht="78" customHeight="1" x14ac:dyDescent="0.25">
      <c r="A129" s="24" t="str">
        <f t="shared" si="2"/>
        <v>Lê Tuấn Anh 17/07/1992</v>
      </c>
      <c r="B129" s="27">
        <v>123</v>
      </c>
      <c r="C129" s="26">
        <f>VLOOKUP(A129,'[2]tong d1-d2'!$A$7:$C$503,3,0)</f>
        <v>16055022</v>
      </c>
      <c r="D129" s="6" t="s">
        <v>1529</v>
      </c>
      <c r="E129" s="7" t="s">
        <v>70</v>
      </c>
      <c r="F129" s="24" t="str">
        <f t="shared" si="3"/>
        <v>Lê Tuấn Anh</v>
      </c>
      <c r="G129" s="2" t="s">
        <v>1530</v>
      </c>
      <c r="H129" s="26" t="str">
        <f>VLOOKUP(A129,'[2]tong d1-d2'!$A$7:$G$503,7,0)</f>
        <v>Hà Nội</v>
      </c>
      <c r="I129" s="27" t="str">
        <f>VLOOKUP(A129,'[2]tong d1-d2'!$A$7:$E$503,5,0)</f>
        <v>Nam</v>
      </c>
      <c r="J129" s="27" t="str">
        <f>VLOOKUP(A129,'[3]fie nguon'!$C$2:$H$462,6,0)</f>
        <v>Quản trị Kinh doanh</v>
      </c>
      <c r="K129" s="27" t="str">
        <f>VLOOKUP(A129,'[3]fie nguon'!$C$2:$J$462,8,0)</f>
        <v>QH-2016-E.CH</v>
      </c>
      <c r="L129" s="27">
        <f>VLOOKUP(A129,'[3]fie nguon'!$C$2:$I$462,7,0)</f>
        <v>60340102</v>
      </c>
      <c r="M129" s="3" t="s">
        <v>43</v>
      </c>
      <c r="N129" s="3"/>
      <c r="O129" s="27" t="str">
        <f>VLOOKUP(A129,'[3]fie nguon'!$C$2:$L$462,10,0)</f>
        <v>Đào tạo nguồn nhân lực của Công ty Cổ phần xây dựng và phát triển nhà DAC Hà Nội</v>
      </c>
      <c r="P129" s="27" t="str">
        <f>VLOOKUP(A129,'[3]fie nguon'!$C$2:$M$462,11,0)</f>
        <v>PGS.TS. Đỗ Minh Cương</v>
      </c>
      <c r="Q129" s="27" t="str">
        <f>VLOOKUP(A129,'[3]fie nguon'!$C$2:$N$462,12,0)</f>
        <v xml:space="preserve"> Trường ĐH Kinh tế, ĐHQG Hà Nội</v>
      </c>
      <c r="R129" s="27" t="str">
        <f>VLOOKUP(A129,'[3]fie nguon'!$C$2:$R$462,16,0)</f>
        <v>3014/ĐHKT-QĐ ngày 8/11/2017</v>
      </c>
      <c r="S129" s="8"/>
      <c r="T129" s="8"/>
      <c r="U129" s="9"/>
      <c r="V129" s="3"/>
      <c r="W129" s="3"/>
      <c r="X129" s="26" t="str">
        <f>VLOOKUP(A129,'[2]tong d1-d2'!$A$7:$J$503,10,0)</f>
        <v>2350/QĐ-ĐHKT ngày 25/8/2016 của Hiệu trưởng Trường ĐHKT</v>
      </c>
      <c r="Y129" s="8"/>
      <c r="Z129" s="3"/>
      <c r="AA129" s="3"/>
      <c r="AB129" s="3"/>
      <c r="AC129" s="3"/>
      <c r="AD129" s="3"/>
      <c r="AE129" s="3"/>
      <c r="AF129" s="2" t="s">
        <v>2053</v>
      </c>
      <c r="AG129" s="1" t="s">
        <v>2054</v>
      </c>
      <c r="AH129" s="39"/>
      <c r="AI129" s="40"/>
      <c r="AJ129" s="61"/>
    </row>
    <row r="130" spans="1:36" ht="102.75" customHeight="1" x14ac:dyDescent="0.25">
      <c r="A130" s="24" t="str">
        <f t="shared" si="2"/>
        <v>Nguyễn Thị Hoa 22/11/1986</v>
      </c>
      <c r="B130" s="27">
        <v>124</v>
      </c>
      <c r="C130" s="26">
        <f>VLOOKUP(A130,'[2]tong d1-d2'!$A$7:$C$503,3,0)</f>
        <v>16055002</v>
      </c>
      <c r="D130" s="6" t="s">
        <v>45</v>
      </c>
      <c r="E130" s="7" t="s">
        <v>97</v>
      </c>
      <c r="F130" s="24" t="str">
        <f t="shared" si="3"/>
        <v>Nguyễn Thị Hoa</v>
      </c>
      <c r="G130" s="2" t="s">
        <v>1532</v>
      </c>
      <c r="H130" s="26" t="str">
        <f>VLOOKUP(A130,'[2]tong d1-d2'!$A$7:$G$503,7,0)</f>
        <v>Bắc Ninh</v>
      </c>
      <c r="I130" s="27" t="str">
        <f>VLOOKUP(A130,'[2]tong d1-d2'!$A$7:$E$503,5,0)</f>
        <v>Nữ</v>
      </c>
      <c r="J130" s="27" t="str">
        <f>VLOOKUP(A130,'[3]fie nguon'!$C$2:$H$462,6,0)</f>
        <v>Kinh tế quốc tế</v>
      </c>
      <c r="K130" s="27" t="str">
        <f>VLOOKUP(A130,'[3]fie nguon'!$C$2:$J$462,8,0)</f>
        <v>QH-2016-E.CH</v>
      </c>
      <c r="L130" s="27" t="str">
        <f>VLOOKUP(A130,'[3]fie nguon'!$C$2:$I$462,7,0)</f>
        <v>60310106</v>
      </c>
      <c r="M130" s="3" t="s">
        <v>351</v>
      </c>
      <c r="N130" s="3"/>
      <c r="O130" s="27" t="str">
        <f>VLOOKUP(A130,'[3]fie nguon'!$C$2:$L$462,10,0)</f>
        <v>Hoạt động thanh toán quốc tế tại ngân hàng thương mại cổ phần đầu tư và phát triển Việt Nam trong bối cảnh hội nhập kinh tế quốc tế</v>
      </c>
      <c r="P130" s="27" t="str">
        <f>VLOOKUP(A130,'[3]fie nguon'!$C$2:$M$462,11,0)</f>
        <v>TS Nguyễn Thị Vũ Hà</v>
      </c>
      <c r="Q130" s="27" t="str">
        <f>VLOOKUP(A130,'[3]fie nguon'!$C$2:$N$462,12,0)</f>
        <v>Trường Đại học Kinh tế - ĐHQGHN</v>
      </c>
      <c r="R130" s="27" t="str">
        <f>VLOOKUP(A130,'[3]fie nguon'!$C$2:$R$462,16,0)</f>
        <v>3068/ĐHKT-QĐ ngày 8/11/2017</v>
      </c>
      <c r="S130" s="8"/>
      <c r="T130" s="8"/>
      <c r="U130" s="9"/>
      <c r="V130" s="3"/>
      <c r="W130" s="3" t="s">
        <v>33</v>
      </c>
      <c r="X130" s="26" t="str">
        <f>VLOOKUP(A130,'[2]tong d1-d2'!$A$7:$J$503,10,0)</f>
        <v>2350/QĐ-ĐHKT ngày 25/8/2016 của Hiệu trưởng Trường ĐHKT</v>
      </c>
      <c r="Y130" s="8"/>
      <c r="Z130" s="3"/>
      <c r="AA130" s="3"/>
      <c r="AB130" s="3"/>
      <c r="AC130" s="3"/>
      <c r="AD130" s="3"/>
      <c r="AE130" s="3"/>
      <c r="AF130" s="2" t="s">
        <v>1533</v>
      </c>
      <c r="AG130" s="1" t="s">
        <v>1534</v>
      </c>
      <c r="AH130" s="69"/>
      <c r="AI130" s="44"/>
      <c r="AJ130" s="70">
        <v>6075</v>
      </c>
    </row>
    <row r="131" spans="1:36" ht="108.75" customHeight="1" x14ac:dyDescent="0.25">
      <c r="A131" s="24" t="str">
        <f t="shared" si="2"/>
        <v>Phạm Quang Khánh 21/08/1989</v>
      </c>
      <c r="B131" s="27">
        <v>125</v>
      </c>
      <c r="C131" s="26">
        <f>VLOOKUP(A131,'[2]tong d1-d2'!$A$7:$C$503,3,0)</f>
        <v>16055461</v>
      </c>
      <c r="D131" s="6" t="s">
        <v>1462</v>
      </c>
      <c r="E131" s="7" t="s">
        <v>180</v>
      </c>
      <c r="F131" s="24" t="str">
        <f t="shared" si="3"/>
        <v>Phạm Quang Khánh</v>
      </c>
      <c r="G131" s="2" t="s">
        <v>1535</v>
      </c>
      <c r="H131" s="26" t="str">
        <f>VLOOKUP(A131,'[2]tong d1-d2'!$A$7:$G$503,7,0)</f>
        <v>Nam Định</v>
      </c>
      <c r="I131" s="27" t="str">
        <f>VLOOKUP(A131,'[2]tong d1-d2'!$A$7:$E$503,5,0)</f>
        <v>Nam</v>
      </c>
      <c r="J131" s="27" t="str">
        <f>VLOOKUP(A131,'[3]fie nguon'!$C$2:$H$462,6,0)</f>
        <v>Tài chính - Ngân hàng</v>
      </c>
      <c r="K131" s="27" t="str">
        <f>VLOOKUP(A131,'[3]fie nguon'!$C$2:$J$462,8,0)</f>
        <v>QH-2016-E</v>
      </c>
      <c r="L131" s="27" t="str">
        <f>VLOOKUP(A131,'[3]fie nguon'!$C$2:$I$462,7,0)</f>
        <v>60340201</v>
      </c>
      <c r="M131" s="3" t="s">
        <v>40</v>
      </c>
      <c r="N131" s="3"/>
      <c r="O131" s="27" t="str">
        <f>VLOOKUP(A131,'[3]fie nguon'!$C$2:$L$462,10,0)</f>
        <v>Phát triển hoạt động môi giới chứng khoán tại công ty cổ phần chứng khoán Vndirect</v>
      </c>
      <c r="P131" s="27" t="str">
        <f>VLOOKUP(A131,'[3]fie nguon'!$C$2:$M$462,11,0)</f>
        <v>PGS.TS. Lê Hoàng Nga</v>
      </c>
      <c r="Q131" s="27" t="str">
        <f>VLOOKUP(A131,'[3]fie nguon'!$C$2:$N$462,12,0)</f>
        <v>Trung tâm nghiên cứu khoa học và đạo tạo chứng khoán</v>
      </c>
      <c r="R131" s="27" t="str">
        <f>VLOOKUP(A131,'[3]fie nguon'!$C$2:$R$462,16,0)</f>
        <v>1092/ĐHKT-QĐ ngày 17/04/2018</v>
      </c>
      <c r="S131" s="8"/>
      <c r="T131" s="8"/>
      <c r="U131" s="9"/>
      <c r="V131" s="3"/>
      <c r="W131" s="3" t="s">
        <v>33</v>
      </c>
      <c r="X131" s="26" t="str">
        <f>VLOOKUP(A131,'[2]tong d1-d2'!$A$7:$J$503,10,0)</f>
        <v>4094/QĐ-ĐHKT ngày 16/12/2016 của Hiệu trưởng Trường ĐHKT</v>
      </c>
      <c r="Y131" s="8"/>
      <c r="Z131" s="3"/>
      <c r="AA131" s="3"/>
      <c r="AB131" s="3"/>
      <c r="AC131" s="3"/>
      <c r="AD131" s="3"/>
      <c r="AE131" s="3"/>
      <c r="AF131" s="2" t="s">
        <v>1536</v>
      </c>
      <c r="AG131" s="1" t="s">
        <v>1537</v>
      </c>
      <c r="AH131" s="39"/>
      <c r="AI131" s="40"/>
      <c r="AJ131" s="61"/>
    </row>
    <row r="132" spans="1:36" ht="78" customHeight="1" x14ac:dyDescent="0.25">
      <c r="A132" s="24" t="str">
        <f t="shared" si="2"/>
        <v>Vũ Thùy Trang 20/11/1992</v>
      </c>
      <c r="B132" s="27">
        <v>126</v>
      </c>
      <c r="C132" s="26">
        <f>VLOOKUP(A132,'[2]tong d1-d2'!$A$7:$C$503,3,0)</f>
        <v>16055222</v>
      </c>
      <c r="D132" s="6" t="s">
        <v>1538</v>
      </c>
      <c r="E132" s="7" t="s">
        <v>64</v>
      </c>
      <c r="F132" s="24" t="str">
        <f t="shared" si="3"/>
        <v>Vũ Thùy Trang</v>
      </c>
      <c r="G132" s="2" t="s">
        <v>1539</v>
      </c>
      <c r="H132" s="26" t="str">
        <f>VLOOKUP(A132,'[2]tong d1-d2'!$A$7:$G$503,7,0)</f>
        <v>Lào Cai</v>
      </c>
      <c r="I132" s="27" t="str">
        <f>VLOOKUP(A132,'[2]tong d1-d2'!$A$7:$E$503,5,0)</f>
        <v>Nữ</v>
      </c>
      <c r="J132" s="27" t="str">
        <f>VLOOKUP(A132,'[3]fie nguon'!$C$2:$H$462,6,0)</f>
        <v>Kinh tế quốc tế</v>
      </c>
      <c r="K132" s="27" t="str">
        <f>VLOOKUP(A132,'[3]fie nguon'!$C$2:$J$462,8,0)</f>
        <v>QH-2016-E</v>
      </c>
      <c r="L132" s="27" t="str">
        <f>VLOOKUP(A132,'[3]fie nguon'!$C$2:$I$462,7,0)</f>
        <v>60310106</v>
      </c>
      <c r="M132" s="3" t="s">
        <v>351</v>
      </c>
      <c r="N132" s="3"/>
      <c r="O132" s="27" t="str">
        <f>VLOOKUP(A132,'[3]fie nguon'!$C$2:$L$462,10,0)</f>
        <v>Hoạt động chống buôn lậu và gian lận thương mại của ngành hải quan trong bối cảnh Việt Nam hội nhập kinh tế quốc tế</v>
      </c>
      <c r="P132" s="27" t="str">
        <f>VLOOKUP(A132,'[3]fie nguon'!$C$2:$M$462,11,0)</f>
        <v>PGS.TS Hà Văn Hội</v>
      </c>
      <c r="Q132" s="27" t="str">
        <f>VLOOKUP(A132,'[3]fie nguon'!$C$2:$N$462,12,0)</f>
        <v>Trường Đại học Kinh tế - ĐHQGHN</v>
      </c>
      <c r="R132" s="27" t="str">
        <f>VLOOKUP(A132,'[3]fie nguon'!$C$2:$R$462,16,0)</f>
        <v>1153/ĐHKT-QĐ ngày 17/04/2018</v>
      </c>
      <c r="S132" s="8"/>
      <c r="T132" s="8"/>
      <c r="U132" s="9"/>
      <c r="V132" s="3"/>
      <c r="W132" s="3" t="s">
        <v>1540</v>
      </c>
      <c r="X132" s="26" t="str">
        <f>VLOOKUP(A132,'[2]tong d1-d2'!$A$7:$J$503,10,0)</f>
        <v>4094/QĐ-ĐHKT ngày 16/12/2016 của Hiệu trưởng Trường ĐHKT</v>
      </c>
      <c r="Y132" s="8"/>
      <c r="Z132" s="3"/>
      <c r="AA132" s="3"/>
      <c r="AB132" s="3"/>
      <c r="AC132" s="3"/>
      <c r="AD132" s="3"/>
      <c r="AE132" s="3"/>
      <c r="AF132" s="2" t="s">
        <v>1541</v>
      </c>
      <c r="AG132" s="1" t="s">
        <v>1542</v>
      </c>
      <c r="AH132" s="39"/>
      <c r="AI132" s="40"/>
      <c r="AJ132" s="61"/>
    </row>
    <row r="133" spans="1:36" ht="78" customHeight="1" x14ac:dyDescent="0.25">
      <c r="A133" s="24" t="str">
        <f t="shared" si="2"/>
        <v>Nguyễn Thị Hồng 22/06/1991</v>
      </c>
      <c r="B133" s="27">
        <v>127</v>
      </c>
      <c r="C133" s="26">
        <f>VLOOKUP(A133,'[2]tong d1-d2'!$A$7:$C$503,3,0)</f>
        <v>16055161</v>
      </c>
      <c r="D133" s="6" t="s">
        <v>45</v>
      </c>
      <c r="E133" s="7" t="s">
        <v>54</v>
      </c>
      <c r="F133" s="24" t="str">
        <f t="shared" si="3"/>
        <v>Nguyễn Thị Hồng</v>
      </c>
      <c r="G133" s="2" t="s">
        <v>1543</v>
      </c>
      <c r="H133" s="26" t="str">
        <f>VLOOKUP(A133,'[2]tong d1-d2'!$A$7:$G$503,7,0)</f>
        <v>Tuyên Quang</v>
      </c>
      <c r="I133" s="27" t="str">
        <f>VLOOKUP(A133,'[2]tong d1-d2'!$A$7:$E$503,5,0)</f>
        <v>Nữ</v>
      </c>
      <c r="J133" s="27" t="str">
        <f>VLOOKUP(A133,'[3]fie nguon'!$C$2:$H$462,6,0)</f>
        <v>Tài chính - Ngân hàng</v>
      </c>
      <c r="K133" s="27" t="str">
        <f>VLOOKUP(A133,'[3]fie nguon'!$C$2:$J$462,8,0)</f>
        <v>QH-2016-E.CH</v>
      </c>
      <c r="L133" s="27" t="str">
        <f>VLOOKUP(A133,'[3]fie nguon'!$C$2:$I$462,7,0)</f>
        <v>60340201</v>
      </c>
      <c r="M133" s="3"/>
      <c r="N133" s="3"/>
      <c r="O133" s="27" t="str">
        <f>VLOOKUP(A133,'[3]fie nguon'!$C$2:$L$462,10,0)</f>
        <v>Phân tích tài chính Công ty Cổ phần VIWACO</v>
      </c>
      <c r="P133" s="27" t="str">
        <f>VLOOKUP(A133,'[3]fie nguon'!$C$2:$M$462,11,0)</f>
        <v>TS. Trần Thế Nữ</v>
      </c>
      <c r="Q133" s="27" t="str">
        <f>VLOOKUP(A133,'[3]fie nguon'!$C$2:$N$462,12,0)</f>
        <v xml:space="preserve"> Trường ĐH Kinh tế, ĐHQG Hà Nội</v>
      </c>
      <c r="R133" s="27" t="str">
        <f>VLOOKUP(A133,'[3]fie nguon'!$C$2:$R$462,16,0)</f>
        <v>3112/ĐHKT-QĐ ngày 8/11/2017</v>
      </c>
      <c r="S133" s="8"/>
      <c r="T133" s="8"/>
      <c r="U133" s="9"/>
      <c r="V133" s="3"/>
      <c r="W133" s="3" t="s">
        <v>33</v>
      </c>
      <c r="X133" s="26" t="str">
        <f>VLOOKUP(A133,'[2]tong d1-d2'!$A$7:$J$503,10,0)</f>
        <v>2350/QĐ-ĐHKT ngày 25/8/2016 của Hiệu trưởng Trường ĐHKT</v>
      </c>
      <c r="Y133" s="8"/>
      <c r="Z133" s="3"/>
      <c r="AA133" s="3"/>
      <c r="AB133" s="3"/>
      <c r="AC133" s="3"/>
      <c r="AD133" s="3"/>
      <c r="AE133" s="3"/>
      <c r="AF133" s="2" t="s">
        <v>1544</v>
      </c>
      <c r="AG133" s="1" t="s">
        <v>1545</v>
      </c>
      <c r="AH133" s="39"/>
      <c r="AI133" s="40"/>
      <c r="AJ133" s="61"/>
    </row>
    <row r="134" spans="1:36" ht="78" customHeight="1" x14ac:dyDescent="0.25">
      <c r="A134" s="24" t="str">
        <f t="shared" si="2"/>
        <v>Nguyễn Quốc Duy 08/09/1978</v>
      </c>
      <c r="B134" s="27">
        <v>128</v>
      </c>
      <c r="C134" s="26">
        <f>VLOOKUP(A134,'[2]tong d1-d2'!$A$7:$C$503,3,0)</f>
        <v>16055233</v>
      </c>
      <c r="D134" s="6" t="s">
        <v>149</v>
      </c>
      <c r="E134" s="7" t="s">
        <v>202</v>
      </c>
      <c r="F134" s="24" t="str">
        <f t="shared" si="3"/>
        <v>Nguyễn Quốc Duy</v>
      </c>
      <c r="G134" s="2" t="s">
        <v>1546</v>
      </c>
      <c r="H134" s="26" t="str">
        <f>VLOOKUP(A134,'[2]tong d1-d2'!$A$7:$G$503,7,0)</f>
        <v>Hà Nội</v>
      </c>
      <c r="I134" s="27" t="str">
        <f>VLOOKUP(A134,'[2]tong d1-d2'!$A$7:$E$503,5,0)</f>
        <v>Nam</v>
      </c>
      <c r="J134" s="27" t="str">
        <f>VLOOKUP(A134,'[3]fie nguon'!$C$2:$H$462,6,0)</f>
        <v>Quản trị kinh doanh</v>
      </c>
      <c r="K134" s="27" t="str">
        <f>VLOOKUP(A134,'[3]fie nguon'!$C$2:$J$462,8,0)</f>
        <v>QH-2016-E</v>
      </c>
      <c r="L134" s="27" t="str">
        <f>VLOOKUP(A134,'[3]fie nguon'!$C$2:$I$462,7,0)</f>
        <v>60340102</v>
      </c>
      <c r="M134" s="3"/>
      <c r="N134" s="3"/>
      <c r="O134" s="27" t="str">
        <f>VLOOKUP(A134,'[3]fie nguon'!$C$2:$L$462,10,0)</f>
        <v>Xây dựng chiến lược kinh doanh cho Công ty Cổ phần Xây dựng số 1 - VINACONEX 1 giai đoạn 2019 - 2024</v>
      </c>
      <c r="P134" s="27" t="str">
        <f>VLOOKUP(A134,'[3]fie nguon'!$C$2:$M$462,11,0)</f>
        <v>PGS.TS. Nhâm Phong Tuân</v>
      </c>
      <c r="Q134" s="27" t="str">
        <f>VLOOKUP(A134,'[3]fie nguon'!$C$2:$N$462,12,0)</f>
        <v>Trường ĐHKT - ĐHQGHN</v>
      </c>
      <c r="R134" s="27" t="str">
        <f>VLOOKUP(A134,'[3]fie nguon'!$C$2:$R$462,16,0)</f>
        <v>1018/ĐHKT-QĐ ngày 17/04/2018</v>
      </c>
      <c r="S134" s="8"/>
      <c r="T134" s="8"/>
      <c r="U134" s="9"/>
      <c r="V134" s="3"/>
      <c r="W134" s="3" t="s">
        <v>33</v>
      </c>
      <c r="X134" s="26" t="str">
        <f>VLOOKUP(A134,'[2]tong d1-d2'!$A$7:$J$503,10,0)</f>
        <v>4094/QĐ-ĐHKT ngày 16/12/2016 của Hiệu trưởng Trường ĐHKT</v>
      </c>
      <c r="Y134" s="8"/>
      <c r="Z134" s="3"/>
      <c r="AA134" s="3"/>
      <c r="AB134" s="3"/>
      <c r="AC134" s="3"/>
      <c r="AD134" s="3"/>
      <c r="AE134" s="3"/>
      <c r="AF134" s="2" t="s">
        <v>1547</v>
      </c>
      <c r="AG134" s="1" t="s">
        <v>1548</v>
      </c>
      <c r="AH134" s="39"/>
      <c r="AI134" s="40"/>
      <c r="AJ134" s="61"/>
    </row>
    <row r="135" spans="1:36" ht="78" customHeight="1" x14ac:dyDescent="0.25">
      <c r="A135" s="24" t="str">
        <f t="shared" ref="A135:A138" si="4">TRIM(F135)&amp;" "&amp;TRIM(G135)</f>
        <v>Trương Nhật Linh 02/06/1991</v>
      </c>
      <c r="B135" s="27">
        <v>129</v>
      </c>
      <c r="C135" s="26">
        <f>VLOOKUP(A135,'[2]tong d1-d2'!$A$7:$C$503,3,0)</f>
        <v>16055261</v>
      </c>
      <c r="D135" s="6" t="s">
        <v>1402</v>
      </c>
      <c r="E135" s="7" t="s">
        <v>121</v>
      </c>
      <c r="F135" s="24" t="str">
        <f t="shared" ref="F135:F163" si="5">TRIM(D135)&amp;" "&amp;TRIM(E135)</f>
        <v>Trương Nhật Linh</v>
      </c>
      <c r="G135" s="2" t="s">
        <v>226</v>
      </c>
      <c r="H135" s="26" t="str">
        <f>VLOOKUP(A135,'[2]tong d1-d2'!$A$7:$G$503,7,0)</f>
        <v>Quảng Bình</v>
      </c>
      <c r="I135" s="27" t="str">
        <f>VLOOKUP(A135,'[2]tong d1-d2'!$A$7:$E$503,5,0)</f>
        <v>Nam</v>
      </c>
      <c r="J135" s="27" t="str">
        <f>VLOOKUP(A135,'[3]fie nguon'!$C$2:$H$462,6,0)</f>
        <v>Quản trị kinh doanh</v>
      </c>
      <c r="K135" s="27" t="str">
        <f>VLOOKUP(A135,'[3]fie nguon'!$C$2:$J$462,8,0)</f>
        <v>QH-2016-E</v>
      </c>
      <c r="L135" s="27" t="str">
        <f>VLOOKUP(A135,'[3]fie nguon'!$C$2:$I$462,7,0)</f>
        <v>60340102</v>
      </c>
      <c r="M135" s="3" t="s">
        <v>50</v>
      </c>
      <c r="N135" s="3"/>
      <c r="O135" s="27" t="str">
        <f>VLOOKUP(A135,'[3]fie nguon'!$C$2:$L$462,10,0)</f>
        <v>Tạo động lực cho người lao động tại Công ty Cổ phần Tổng công ty Sông Gianh - Chi nhánh tại Bắc Ninh</v>
      </c>
      <c r="P135" s="27" t="str">
        <f>VLOOKUP(A135,'[3]fie nguon'!$C$2:$M$462,11,0)</f>
        <v>TS. Đặng Thị Hương</v>
      </c>
      <c r="Q135" s="27" t="str">
        <f>VLOOKUP(A135,'[3]fie nguon'!$C$2:$N$462,12,0)</f>
        <v>Trường ĐHKT - ĐHQGHN</v>
      </c>
      <c r="R135" s="27" t="str">
        <f>VLOOKUP(A135,'[3]fie nguon'!$C$2:$R$462,16,0)</f>
        <v>1003/ĐHKT-QĐ ngày 17/04/2018</v>
      </c>
      <c r="S135" s="8"/>
      <c r="T135" s="8"/>
      <c r="U135" s="9"/>
      <c r="V135" s="3"/>
      <c r="W135" s="3" t="s">
        <v>33</v>
      </c>
      <c r="X135" s="26" t="str">
        <f>VLOOKUP(A135,'[2]tong d1-d2'!$A$7:$J$503,10,0)</f>
        <v>4094/QĐ-ĐHKT ngày 16/12/2016 của Hiệu trưởng Trường ĐHKT</v>
      </c>
      <c r="Y135" s="8"/>
      <c r="Z135" s="3"/>
      <c r="AA135" s="3"/>
      <c r="AB135" s="3"/>
      <c r="AC135" s="3"/>
      <c r="AD135" s="3"/>
      <c r="AE135" s="3"/>
      <c r="AF135" s="2" t="s">
        <v>1549</v>
      </c>
      <c r="AG135" s="1" t="s">
        <v>1550</v>
      </c>
      <c r="AH135" s="69"/>
      <c r="AI135" s="44"/>
      <c r="AJ135" s="70"/>
    </row>
    <row r="136" spans="1:36" ht="78" customHeight="1" x14ac:dyDescent="0.25">
      <c r="A136" s="24" t="str">
        <f t="shared" si="4"/>
        <v>Bùi Thị Thu Hương 19/05/1982</v>
      </c>
      <c r="B136" s="27">
        <v>130</v>
      </c>
      <c r="C136" s="26">
        <f>VLOOKUP(A136,'[2]tong d1-d2'!$A$7:$C$503,3,0)</f>
        <v>16055360</v>
      </c>
      <c r="D136" s="6" t="s">
        <v>203</v>
      </c>
      <c r="E136" s="7" t="s">
        <v>42</v>
      </c>
      <c r="F136" s="24" t="str">
        <f t="shared" si="5"/>
        <v>Bùi Thị Thu Hương</v>
      </c>
      <c r="G136" s="2" t="s">
        <v>1551</v>
      </c>
      <c r="H136" s="26" t="str">
        <f>VLOOKUP(A136,'[2]tong d1-d2'!$A$7:$G$503,7,0)</f>
        <v>Nam Định</v>
      </c>
      <c r="I136" s="27" t="str">
        <f>VLOOKUP(A136,'[2]tong d1-d2'!$A$7:$E$503,5,0)</f>
        <v>Nữ</v>
      </c>
      <c r="J136" s="27" t="str">
        <f>VLOOKUP(A136,'[3]fie nguon'!$C$2:$H$462,6,0)</f>
        <v>Quản lý kinh tế</v>
      </c>
      <c r="K136" s="27" t="str">
        <f>VLOOKUP(A136,'[3]fie nguon'!$C$2:$J$462,8,0)</f>
        <v>QH-2016-E</v>
      </c>
      <c r="L136" s="27" t="str">
        <f>VLOOKUP(A136,'[3]fie nguon'!$C$2:$I$462,7,0)</f>
        <v>60340410</v>
      </c>
      <c r="M136" s="3" t="s">
        <v>38</v>
      </c>
      <c r="N136" s="3"/>
      <c r="O136" s="27" t="str">
        <f>VLOOKUP(A136,'[3]fie nguon'!$C$2:$L$462,10,0)</f>
        <v>Quản lý đội ngũ chuyên viên Trường Đại học Công nghệ, Đại học Quốc Gia Hà Nội</v>
      </c>
      <c r="P136" s="27" t="str">
        <f>VLOOKUP(A136,'[3]fie nguon'!$C$2:$M$462,11,0)</f>
        <v>PGS.TS Phạm Thị Hồng Điệp</v>
      </c>
      <c r="Q136" s="27" t="str">
        <f>VLOOKUP(A136,'[3]fie nguon'!$C$2:$N$462,12,0)</f>
        <v>Trường ĐHKT, ĐHQGHN</v>
      </c>
      <c r="R136" s="27" t="str">
        <f>VLOOKUP(A136,'[3]fie nguon'!$C$2:$R$462,16,0)</f>
        <v>927/ĐHKT-QĐ ngày 17/04/2018</v>
      </c>
      <c r="S136" s="8"/>
      <c r="T136" s="8"/>
      <c r="U136" s="9"/>
      <c r="V136" s="3"/>
      <c r="W136" s="3" t="s">
        <v>33</v>
      </c>
      <c r="X136" s="26" t="str">
        <f>VLOOKUP(A136,'[2]tong d1-d2'!$A$7:$J$503,10,0)</f>
        <v>4094/QĐ-ĐHKT ngày 16/12/2016 của Hiệu trưởng Trường ĐHKT</v>
      </c>
      <c r="Y136" s="8"/>
      <c r="Z136" s="3"/>
      <c r="AA136" s="3"/>
      <c r="AB136" s="3"/>
      <c r="AC136" s="3"/>
      <c r="AD136" s="3"/>
      <c r="AE136" s="3"/>
      <c r="AF136" s="2" t="s">
        <v>1552</v>
      </c>
      <c r="AG136" s="1" t="s">
        <v>1553</v>
      </c>
      <c r="AH136" s="39"/>
      <c r="AI136" s="40"/>
      <c r="AJ136" s="61"/>
    </row>
    <row r="137" spans="1:36" ht="78" customHeight="1" x14ac:dyDescent="0.25">
      <c r="A137" s="24" t="str">
        <f t="shared" si="4"/>
        <v>Ngô Minh Thỏa 07/05/1983</v>
      </c>
      <c r="B137" s="27">
        <v>131</v>
      </c>
      <c r="C137" s="26">
        <f>VLOOKUP(A137,'[2]tong d1-d2'!$A$7:$C$503,3,0)</f>
        <v>16055402</v>
      </c>
      <c r="D137" s="6" t="s">
        <v>1554</v>
      </c>
      <c r="E137" s="7" t="s">
        <v>1555</v>
      </c>
      <c r="F137" s="24" t="str">
        <f t="shared" si="5"/>
        <v>Ngô Minh Thỏa</v>
      </c>
      <c r="G137" s="2" t="s">
        <v>90</v>
      </c>
      <c r="H137" s="26" t="str">
        <f>VLOOKUP(A137,'[2]tong d1-d2'!$A$7:$G$503,7,0)</f>
        <v>Thái Bình</v>
      </c>
      <c r="I137" s="27" t="str">
        <f>VLOOKUP(A137,'[2]tong d1-d2'!$A$7:$E$503,5,0)</f>
        <v>Nam</v>
      </c>
      <c r="J137" s="27" t="str">
        <f>VLOOKUP(A137,'[3]fie nguon'!$C$2:$H$462,6,0)</f>
        <v>Quản lý kinh tế</v>
      </c>
      <c r="K137" s="27" t="str">
        <f>VLOOKUP(A137,'[3]fie nguon'!$C$2:$J$462,8,0)</f>
        <v>QH-2016-E</v>
      </c>
      <c r="L137" s="27" t="str">
        <f>VLOOKUP(A137,'[3]fie nguon'!$C$2:$I$462,7,0)</f>
        <v>60340410</v>
      </c>
      <c r="M137" s="3" t="s">
        <v>38</v>
      </c>
      <c r="N137" s="3"/>
      <c r="O137" s="27" t="str">
        <f>VLOOKUP(A137,'[3]fie nguon'!$C$2:$L$462,10,0)</f>
        <v>Quản lý nhân lực tại Công ty TNHH Công nghệ thông tin và truyền thông GTEL</v>
      </c>
      <c r="P137" s="27" t="str">
        <f>VLOOKUP(A137,'[3]fie nguon'!$C$2:$M$462,11,0)</f>
        <v>PGS.TS Phạm Thị Hồng Điệp</v>
      </c>
      <c r="Q137" s="27" t="str">
        <f>VLOOKUP(A137,'[3]fie nguon'!$C$2:$N$462,12,0)</f>
        <v>Trường ĐHKT, ĐHQGHN</v>
      </c>
      <c r="R137" s="27" t="str">
        <f>VLOOKUP(A137,'[3]fie nguon'!$C$2:$R$462,16,0)</f>
        <v>964/ĐHKT-QĐ ngày 17/04/2018</v>
      </c>
      <c r="S137" s="8"/>
      <c r="T137" s="8"/>
      <c r="U137" s="9"/>
      <c r="V137" s="3"/>
      <c r="W137" s="3" t="s">
        <v>33</v>
      </c>
      <c r="X137" s="26" t="str">
        <f>VLOOKUP(A137,'[2]tong d1-d2'!$A$7:$J$503,10,0)</f>
        <v>4094/QĐ-ĐHKT ngày 16/12/2016 của Hiệu trưởng Trường ĐHKT</v>
      </c>
      <c r="Y137" s="8"/>
      <c r="Z137" s="3"/>
      <c r="AA137" s="3"/>
      <c r="AB137" s="3"/>
      <c r="AC137" s="3"/>
      <c r="AD137" s="3"/>
      <c r="AE137" s="3"/>
      <c r="AF137" s="2" t="s">
        <v>1556</v>
      </c>
      <c r="AG137" s="1" t="s">
        <v>1557</v>
      </c>
      <c r="AH137" s="39"/>
      <c r="AI137" s="40"/>
      <c r="AJ137" s="61"/>
    </row>
    <row r="138" spans="1:36" ht="78" customHeight="1" x14ac:dyDescent="0.25">
      <c r="A138" s="24" t="str">
        <f t="shared" si="4"/>
        <v>Nguyễn Thị Thu Hằng 12/11/1977</v>
      </c>
      <c r="B138" s="27">
        <v>132</v>
      </c>
      <c r="C138" s="26">
        <f>VLOOKUP(A138,'[2]tong d1-d2'!$A$7:$C$503,3,0)</f>
        <v>16055342</v>
      </c>
      <c r="D138" s="6" t="s">
        <v>87</v>
      </c>
      <c r="E138" s="7" t="s">
        <v>113</v>
      </c>
      <c r="F138" s="24" t="str">
        <f t="shared" si="5"/>
        <v>Nguyễn Thị Thu Hằng</v>
      </c>
      <c r="G138" s="2" t="s">
        <v>1558</v>
      </c>
      <c r="H138" s="26" t="str">
        <f>VLOOKUP(A138,'[2]tong d1-d2'!$A$7:$G$503,7,0)</f>
        <v>Hà Nội</v>
      </c>
      <c r="I138" s="27" t="str">
        <f>VLOOKUP(A138,'[2]tong d1-d2'!$A$7:$E$503,5,0)</f>
        <v>Nữ</v>
      </c>
      <c r="J138" s="27" t="str">
        <f>VLOOKUP(A138,'[3]fie nguon'!$C$2:$H$462,6,0)</f>
        <v>Quản lý kinh tế</v>
      </c>
      <c r="K138" s="27" t="str">
        <f>VLOOKUP(A138,'[3]fie nguon'!$C$2:$J$462,8,0)</f>
        <v>QH-2016-E</v>
      </c>
      <c r="L138" s="27" t="str">
        <f>VLOOKUP(A138,'[3]fie nguon'!$C$2:$I$462,7,0)</f>
        <v>60340410</v>
      </c>
      <c r="M138" s="3" t="s">
        <v>38</v>
      </c>
      <c r="N138" s="3"/>
      <c r="O138" s="27" t="str">
        <f>VLOOKUP(A138,'[3]fie nguon'!$C$2:$L$462,10,0)</f>
        <v>Quản lý chi thường xuyên ngân sách nhà nước tại Bệnh viện 19-8, Bộ Công An</v>
      </c>
      <c r="P138" s="27" t="str">
        <f>VLOOKUP(A138,'[3]fie nguon'!$C$2:$M$462,11,0)</f>
        <v>PGS.TS Phạm Thị Hồng Điệp</v>
      </c>
      <c r="Q138" s="27" t="str">
        <f>VLOOKUP(A138,'[3]fie nguon'!$C$2:$N$462,12,0)</f>
        <v>Trường ĐHKT, ĐHQGHN</v>
      </c>
      <c r="R138" s="27" t="str">
        <f>VLOOKUP(A138,'[3]fie nguon'!$C$2:$R$462,16,0)</f>
        <v>916/ĐHKT-QĐ ngày 17/04/2018</v>
      </c>
      <c r="S138" s="8"/>
      <c r="T138" s="8"/>
      <c r="U138" s="9"/>
      <c r="V138" s="3"/>
      <c r="W138" s="3" t="s">
        <v>33</v>
      </c>
      <c r="X138" s="26" t="str">
        <f>VLOOKUP(A138,'[2]tong d1-d2'!$A$7:$J$503,10,0)</f>
        <v>4094/QĐ-ĐHKT ngày 16/12/2016 của Hiệu trưởng Trường ĐHKT</v>
      </c>
      <c r="Y138" s="8"/>
      <c r="Z138" s="3"/>
      <c r="AA138" s="3"/>
      <c r="AB138" s="3"/>
      <c r="AC138" s="3"/>
      <c r="AD138" s="3"/>
      <c r="AE138" s="3"/>
      <c r="AF138" s="2" t="s">
        <v>1559</v>
      </c>
      <c r="AG138" s="1" t="s">
        <v>1560</v>
      </c>
      <c r="AH138" s="39"/>
      <c r="AI138" s="40"/>
      <c r="AJ138" s="61"/>
    </row>
    <row r="139" spans="1:36" ht="75.75" customHeight="1" x14ac:dyDescent="0.25">
      <c r="A139" s="24" t="str">
        <f>TRIM(F139)&amp;" "&amp;TRIM(G139)</f>
        <v>Nguyễn Thị Hồng Hạnh 10/09/1978</v>
      </c>
      <c r="B139" s="27">
        <v>133</v>
      </c>
      <c r="C139" s="26">
        <f>VLOOKUP(A139,'[2]tong d1-d2'!$A$7:$C$503,3,0)</f>
        <v>16055340</v>
      </c>
      <c r="D139" s="6" t="s">
        <v>61</v>
      </c>
      <c r="E139" s="7" t="s">
        <v>110</v>
      </c>
      <c r="F139" s="24" t="str">
        <f t="shared" si="5"/>
        <v>Nguyễn Thị Hồng Hạnh</v>
      </c>
      <c r="G139" s="2" t="s">
        <v>1561</v>
      </c>
      <c r="H139" s="26" t="str">
        <f>VLOOKUP(A139,'[2]tong d1-d2'!$A$7:$G$503,7,0)</f>
        <v>Hà Nội</v>
      </c>
      <c r="I139" s="27" t="str">
        <f>VLOOKUP(A139,'[2]tong d1-d2'!$A$7:$E$503,5,0)</f>
        <v>Nữ</v>
      </c>
      <c r="J139" s="27" t="str">
        <f>VLOOKUP(A139,'[3]fie nguon'!$C$2:$H$462,6,0)</f>
        <v>Quản lý kinh tế</v>
      </c>
      <c r="K139" s="27" t="str">
        <f>VLOOKUP(A139,'[3]fie nguon'!$C$2:$J$462,8,0)</f>
        <v>QH-2016-E</v>
      </c>
      <c r="L139" s="27" t="str">
        <f>VLOOKUP(A139,'[3]fie nguon'!$C$2:$I$462,7,0)</f>
        <v>60340410</v>
      </c>
      <c r="M139" s="3" t="s">
        <v>38</v>
      </c>
      <c r="N139" s="3"/>
      <c r="O139" s="27" t="str">
        <f>VLOOKUP(A139,'[3]fie nguon'!$C$2:$L$462,10,0)</f>
        <v>Quản lý nhân lực tại Công ty TNHH một thành viên BCA -  Thăng Long</v>
      </c>
      <c r="P139" s="27" t="str">
        <f>VLOOKUP(A139,'[3]fie nguon'!$C$2:$M$462,11,0)</f>
        <v>GS.TS Phan Huy Đường</v>
      </c>
      <c r="Q139" s="27" t="str">
        <f>VLOOKUP(A139,'[3]fie nguon'!$C$2:$N$462,12,0)</f>
        <v>Trường ĐHKT, ĐHQGHN</v>
      </c>
      <c r="R139" s="27" t="str">
        <f>VLOOKUP(A139,'[3]fie nguon'!$C$2:$R$462,16,0)</f>
        <v>919/ĐHKT-QĐ ngày 17/04/2018</v>
      </c>
      <c r="S139" s="8"/>
      <c r="T139" s="8"/>
      <c r="U139" s="9"/>
      <c r="V139" s="3"/>
      <c r="W139" s="3" t="s">
        <v>33</v>
      </c>
      <c r="X139" s="26" t="str">
        <f>VLOOKUP(A139,'[2]tong d1-d2'!$A$7:$J$503,10,0)</f>
        <v>4094/QĐ-ĐHKT ngày 16/12/2016 của Hiệu trưởng Trường ĐHKT</v>
      </c>
      <c r="Y139" s="8"/>
      <c r="Z139" s="3"/>
      <c r="AA139" s="3"/>
      <c r="AB139" s="3"/>
      <c r="AC139" s="3"/>
      <c r="AD139" s="3"/>
      <c r="AE139" s="3"/>
      <c r="AF139" s="2" t="s">
        <v>1562</v>
      </c>
      <c r="AG139" s="1" t="s">
        <v>1563</v>
      </c>
      <c r="AH139" s="39"/>
      <c r="AI139" s="40"/>
      <c r="AJ139" s="61"/>
    </row>
    <row r="140" spans="1:36" ht="70.5" customHeight="1" x14ac:dyDescent="0.25">
      <c r="A140" s="24" t="str">
        <f>TRIM(F140)&amp;" "&amp;TRIM(G140)</f>
        <v>Hà Minh Thư 17/08/1991</v>
      </c>
      <c r="B140" s="27">
        <v>134</v>
      </c>
      <c r="C140" s="26">
        <f>VLOOKUP(A140,'[2]tong d1-d2'!$A$7:$C$503,3,0)</f>
        <v>16055291</v>
      </c>
      <c r="D140" s="6" t="s">
        <v>1564</v>
      </c>
      <c r="E140" s="7" t="s">
        <v>1565</v>
      </c>
      <c r="F140" s="24" t="str">
        <f t="shared" si="5"/>
        <v>Hà Minh Thư</v>
      </c>
      <c r="G140" s="2" t="s">
        <v>1566</v>
      </c>
      <c r="H140" s="26" t="str">
        <f>VLOOKUP(A140,'[2]tong d1-d2'!$A$7:$G$503,7,0)</f>
        <v>Hà Nội</v>
      </c>
      <c r="I140" s="27" t="str">
        <f>VLOOKUP(A140,'[2]tong d1-d2'!$A$7:$E$503,5,0)</f>
        <v>Nữ</v>
      </c>
      <c r="J140" s="27" t="str">
        <f>VLOOKUP(A140,'[3]fie nguon'!$C$2:$H$462,6,0)</f>
        <v>Quản trị kinh doanh</v>
      </c>
      <c r="K140" s="27" t="str">
        <f>VLOOKUP(A140,'[3]fie nguon'!$C$2:$J$462,8,0)</f>
        <v>QH-2016-E</v>
      </c>
      <c r="L140" s="27" t="str">
        <f>VLOOKUP(A140,'[3]fie nguon'!$C$2:$I$462,7,0)</f>
        <v>60340102</v>
      </c>
      <c r="M140" s="3" t="s">
        <v>49</v>
      </c>
      <c r="N140" s="3"/>
      <c r="O140" s="27" t="str">
        <f>VLOOKUP(A140,'[3]fie nguon'!$C$2:$L$462,10,0)</f>
        <v>Các nhân tố ảnh hưởng đến quyết định mua xe ô tô Hyundai của người tiêu dùng tại Hà Nội</v>
      </c>
      <c r="P140" s="27" t="str">
        <f>VLOOKUP(A140,'[3]fie nguon'!$C$2:$M$462,11,0)</f>
        <v>TS. Nguyễn Thị Phi Nga</v>
      </c>
      <c r="Q140" s="27" t="str">
        <f>VLOOKUP(A140,'[3]fie nguon'!$C$2:$N$462,12,0)</f>
        <v>Trường ĐHKT - ĐHQGHN</v>
      </c>
      <c r="R140" s="27" t="str">
        <f>VLOOKUP(A140,'[3]fie nguon'!$C$2:$R$462,16,0)</f>
        <v>1046/ĐHKT-QĐ ngày 17/04/2018</v>
      </c>
      <c r="S140" s="8"/>
      <c r="T140" s="8"/>
      <c r="U140" s="9"/>
      <c r="V140" s="3"/>
      <c r="W140" s="3" t="s">
        <v>33</v>
      </c>
      <c r="X140" s="26" t="str">
        <f>VLOOKUP(A140,'[2]tong d1-d2'!$A$7:$J$503,10,0)</f>
        <v>4094/QĐ-ĐHKT ngày 16/12/2016 của Hiệu trưởng Trường ĐHKT</v>
      </c>
      <c r="Y140" s="8"/>
      <c r="Z140" s="3"/>
      <c r="AA140" s="3"/>
      <c r="AB140" s="3"/>
      <c r="AC140" s="3"/>
      <c r="AD140" s="3"/>
      <c r="AE140" s="3"/>
      <c r="AF140" s="2" t="s">
        <v>1567</v>
      </c>
      <c r="AG140" s="1" t="s">
        <v>1568</v>
      </c>
      <c r="AH140" s="69"/>
      <c r="AI140" s="44"/>
      <c r="AJ140" s="70"/>
    </row>
    <row r="141" spans="1:36" ht="70.5" customHeight="1" x14ac:dyDescent="0.25">
      <c r="A141" s="24" t="str">
        <f>TRIM(F141)&amp;" "&amp;TRIM(G141)</f>
        <v>Phạm Quang Trung 24/04/1991</v>
      </c>
      <c r="B141" s="27">
        <v>135</v>
      </c>
      <c r="C141" s="26">
        <f>VLOOKUP(A141,'[2]tong d1-d2'!$A$7:$C$503,3,0)</f>
        <v>16055418</v>
      </c>
      <c r="D141" s="6" t="s">
        <v>1462</v>
      </c>
      <c r="E141" s="7" t="s">
        <v>65</v>
      </c>
      <c r="F141" s="24" t="str">
        <f t="shared" si="5"/>
        <v>Phạm Quang Trung</v>
      </c>
      <c r="G141" s="2" t="s">
        <v>1569</v>
      </c>
      <c r="H141" s="26" t="str">
        <f>VLOOKUP(A141,'[2]tong d1-d2'!$A$7:$G$503,7,0)</f>
        <v>Ninh Bình</v>
      </c>
      <c r="I141" s="27" t="str">
        <f>VLOOKUP(A141,'[2]tong d1-d2'!$A$7:$E$503,5,0)</f>
        <v>Nam</v>
      </c>
      <c r="J141" s="27" t="str">
        <f>VLOOKUP(A141,'[3]fie nguon'!$C$2:$H$462,6,0)</f>
        <v>Quản lý kinh tế</v>
      </c>
      <c r="K141" s="27" t="str">
        <f>VLOOKUP(A141,'[3]fie nguon'!$C$2:$J$462,8,0)</f>
        <v>QH-2016-E</v>
      </c>
      <c r="L141" s="27" t="str">
        <f>VLOOKUP(A141,'[3]fie nguon'!$C$2:$I$462,7,0)</f>
        <v>60340410</v>
      </c>
      <c r="M141" s="3" t="s">
        <v>38</v>
      </c>
      <c r="N141" s="3"/>
      <c r="O141" s="27" t="str">
        <f>VLOOKUP(A141,'[3]fie nguon'!$C$2:$L$462,10,0)</f>
        <v>Quản lý chất lượng sản phẩm tại Công ty TNHH Xây dựng và kết cấu thép Nam Cường</v>
      </c>
      <c r="P141" s="27" t="str">
        <f>VLOOKUP(A141,'[3]fie nguon'!$C$2:$M$462,11,0)</f>
        <v>PGS.TS Nguyễn Thị Kim Chi</v>
      </c>
      <c r="Q141" s="27" t="str">
        <f>VLOOKUP(A141,'[3]fie nguon'!$C$2:$N$462,12,0)</f>
        <v>Trường ĐHKT, ĐHQGHN</v>
      </c>
      <c r="R141" s="27" t="str">
        <f>VLOOKUP(A141,'[3]fie nguon'!$C$2:$R$462,16,0)</f>
        <v>977/ĐHKT-QĐ ngày 17/04/2018</v>
      </c>
      <c r="S141" s="8"/>
      <c r="T141" s="8"/>
      <c r="U141" s="9"/>
      <c r="V141" s="3"/>
      <c r="W141" s="3" t="s">
        <v>1540</v>
      </c>
      <c r="X141" s="26" t="str">
        <f>VLOOKUP(A141,'[2]tong d1-d2'!$A$7:$J$503,10,0)</f>
        <v>4094/QĐ-ĐHKT ngày 16/12/2016 của Hiệu trưởng Trường ĐHKT</v>
      </c>
      <c r="Y141" s="8"/>
      <c r="Z141" s="3"/>
      <c r="AA141" s="3"/>
      <c r="AB141" s="3"/>
      <c r="AC141" s="3"/>
      <c r="AD141" s="3"/>
      <c r="AE141" s="3"/>
      <c r="AF141" s="2" t="s">
        <v>1570</v>
      </c>
      <c r="AG141" s="1" t="s">
        <v>1571</v>
      </c>
      <c r="AH141" s="69"/>
      <c r="AI141" s="44"/>
      <c r="AJ141" s="70"/>
    </row>
    <row r="142" spans="1:36" ht="70.5" customHeight="1" x14ac:dyDescent="0.25">
      <c r="A142" s="24" t="str">
        <f>TRIM(F142)&amp;" "&amp;TRIM(G142)</f>
        <v>Nguyễn Thị Minh Tâm 02/06/1986</v>
      </c>
      <c r="B142" s="27">
        <v>136</v>
      </c>
      <c r="C142" s="26">
        <f>VLOOKUP(A142,'[2]tong d1-d2'!$A$7:$C$503,3,0)</f>
        <v>16055283</v>
      </c>
      <c r="D142" s="6" t="s">
        <v>1573</v>
      </c>
      <c r="E142" s="7" t="s">
        <v>73</v>
      </c>
      <c r="F142" s="24" t="str">
        <f t="shared" si="5"/>
        <v>Nguyễn Thị Minh Tâm</v>
      </c>
      <c r="G142" s="2" t="s">
        <v>1574</v>
      </c>
      <c r="H142" s="26" t="str">
        <f>VLOOKUP(A142,'[2]tong d1-d2'!$A$7:$G$503,7,0)</f>
        <v>Hà Nội</v>
      </c>
      <c r="I142" s="27" t="str">
        <f>VLOOKUP(A142,'[2]tong d1-d2'!$A$7:$E$503,5,0)</f>
        <v>Nữ</v>
      </c>
      <c r="J142" s="27" t="str">
        <f>VLOOKUP(A142,'[3]fie nguon'!$C$2:$H$462,6,0)</f>
        <v>Quản trị kinh doanh</v>
      </c>
      <c r="K142" s="27" t="str">
        <f>VLOOKUP(A142,'[3]fie nguon'!$C$2:$J$462,8,0)</f>
        <v>QH-2016-E</v>
      </c>
      <c r="L142" s="27" t="str">
        <f>VLOOKUP(A142,'[3]fie nguon'!$C$2:$I$462,7,0)</f>
        <v>60340102</v>
      </c>
      <c r="M142" s="3" t="s">
        <v>49</v>
      </c>
      <c r="N142" s="3"/>
      <c r="O142" s="27" t="str">
        <f>VLOOKUP(A142,'[3]fie nguon'!$C$2:$L$462,10,0)</f>
        <v>Xây dựng thương hiệu Tập đoàn Công nghiệp - Viễn thông Quân đội (VIETTEL) tại thị trường Myanmar</v>
      </c>
      <c r="P142" s="27" t="str">
        <f>VLOOKUP(A142,'[3]fie nguon'!$C$2:$M$462,11,0)</f>
        <v>TS. Nguyễn Thị Phi Nga</v>
      </c>
      <c r="Q142" s="27" t="str">
        <f>VLOOKUP(A142,'[3]fie nguon'!$C$2:$N$462,12,0)</f>
        <v>Trường ĐHKT - ĐHQGHN</v>
      </c>
      <c r="R142" s="27" t="str">
        <f>VLOOKUP(A142,'[3]fie nguon'!$C$2:$R$462,16,0)</f>
        <v>1010/ĐHKT-QĐ ngày 17/04/2018</v>
      </c>
      <c r="S142" s="8"/>
      <c r="T142" s="8"/>
      <c r="U142" s="9"/>
      <c r="V142" s="3"/>
      <c r="W142" s="3" t="s">
        <v>33</v>
      </c>
      <c r="X142" s="26" t="str">
        <f>VLOOKUP(A142,'[2]tong d1-d2'!$A$7:$J$503,10,0)</f>
        <v>4094/QĐ-ĐHKT ngày 16/12/2016 của Hiệu trưởng Trường ĐHKT</v>
      </c>
      <c r="Y142" s="8"/>
      <c r="Z142" s="3"/>
      <c r="AA142" s="3"/>
      <c r="AB142" s="3"/>
      <c r="AC142" s="3"/>
      <c r="AD142" s="3"/>
      <c r="AE142" s="3"/>
      <c r="AF142" s="2" t="s">
        <v>1575</v>
      </c>
      <c r="AG142" s="1" t="s">
        <v>1576</v>
      </c>
      <c r="AH142" s="69"/>
      <c r="AI142" s="44"/>
      <c r="AJ142" s="70"/>
    </row>
    <row r="143" spans="1:36" ht="102" customHeight="1" x14ac:dyDescent="0.25">
      <c r="A143" s="24" t="str">
        <f>TRIM(F143)&amp;" "&amp;TRIM(G143)</f>
        <v>Nguyễn Duy Minh 20/03/1981</v>
      </c>
      <c r="B143" s="27">
        <v>137</v>
      </c>
      <c r="C143" s="26">
        <v>15055272</v>
      </c>
      <c r="D143" s="6" t="s">
        <v>2026</v>
      </c>
      <c r="E143" s="7" t="s">
        <v>100</v>
      </c>
      <c r="F143" s="24" t="s">
        <v>2028</v>
      </c>
      <c r="G143" s="2" t="s">
        <v>2027</v>
      </c>
      <c r="H143" s="26" t="s">
        <v>35</v>
      </c>
      <c r="I143" s="27" t="s">
        <v>34</v>
      </c>
      <c r="J143" s="27" t="s">
        <v>66</v>
      </c>
      <c r="K143" s="27" t="s">
        <v>55</v>
      </c>
      <c r="L143" s="27">
        <v>60340102</v>
      </c>
      <c r="M143" s="3" t="s">
        <v>49</v>
      </c>
      <c r="N143" s="3"/>
      <c r="O143" s="27" t="s">
        <v>2029</v>
      </c>
      <c r="P143" s="27" t="s">
        <v>2030</v>
      </c>
      <c r="Q143" s="27" t="s">
        <v>1441</v>
      </c>
      <c r="R143" s="27" t="s">
        <v>2031</v>
      </c>
      <c r="S143" s="8" t="e">
        <v>#N/A</v>
      </c>
      <c r="T143" s="8"/>
      <c r="U143" s="9" t="e">
        <v>#N/A</v>
      </c>
      <c r="V143" s="3" t="e">
        <v>#N/A</v>
      </c>
      <c r="W143" s="3" t="s">
        <v>33</v>
      </c>
      <c r="X143" s="26" t="s">
        <v>60</v>
      </c>
      <c r="Y143" s="8"/>
      <c r="Z143" s="3"/>
      <c r="AA143" s="3"/>
      <c r="AB143" s="3"/>
      <c r="AC143" s="3"/>
      <c r="AD143" s="3"/>
      <c r="AE143" s="3"/>
      <c r="AF143" s="2" t="s">
        <v>2032</v>
      </c>
      <c r="AG143" s="1" t="s">
        <v>2033</v>
      </c>
      <c r="AH143" s="69"/>
      <c r="AI143" s="44"/>
      <c r="AJ143" s="70" t="s">
        <v>2034</v>
      </c>
    </row>
    <row r="144" spans="1:36" ht="90.75" customHeight="1" x14ac:dyDescent="0.25">
      <c r="A144" s="24" t="str">
        <f t="shared" ref="A144:A146" si="6">TRIM(F144)&amp;" "&amp;TRIM(G144)</f>
        <v>Nguyễn Thị Chinh 16/10/1992</v>
      </c>
      <c r="B144" s="27">
        <v>138</v>
      </c>
      <c r="C144" s="26">
        <f>VLOOKUP(A144,'[2]tong d1-d2'!$A$7:$C$503,3,0)</f>
        <v>16055150</v>
      </c>
      <c r="D144" s="6" t="s">
        <v>45</v>
      </c>
      <c r="E144" s="7" t="s">
        <v>1294</v>
      </c>
      <c r="F144" s="24" t="str">
        <f t="shared" si="5"/>
        <v>Nguyễn Thị Chinh</v>
      </c>
      <c r="G144" s="2" t="s">
        <v>101</v>
      </c>
      <c r="H144" s="26" t="str">
        <f>VLOOKUP(A144,'[2]tong d1-d2'!$A$7:$G$503,7,0)</f>
        <v>Bắc Ninh</v>
      </c>
      <c r="I144" s="27" t="str">
        <f>VLOOKUP(A144,'[2]tong d1-d2'!$A$7:$E$503,5,0)</f>
        <v>Nữ</v>
      </c>
      <c r="J144" s="27" t="str">
        <f>VLOOKUP(A144,'[3]fie nguon'!$C$2:$H$462,6,0)</f>
        <v>Tài chính - Ngân hàng</v>
      </c>
      <c r="K144" s="27" t="str">
        <f>VLOOKUP(A144,'[3]fie nguon'!$C$2:$J$462,8,0)</f>
        <v>QH-2016-E.CH</v>
      </c>
      <c r="L144" s="27" t="str">
        <f>VLOOKUP(A144,'[3]fie nguon'!$C$2:$I$462,7,0)</f>
        <v>60340201</v>
      </c>
      <c r="M144" s="3" t="s">
        <v>41</v>
      </c>
      <c r="N144" s="3"/>
      <c r="O144" s="27" t="str">
        <f>VLOOKUP(A144,'[3]fie nguon'!$C$2:$L$462,10,0)</f>
        <v>Phát triển dịch vụ ngân hàng điện tử tại ngân hàng thương mại cổ phần đầu từ và phát triển Việt Nam - Chi nhánh Bắc Ninh</v>
      </c>
      <c r="P144" s="27" t="str">
        <f>VLOOKUP(A144,'[3]fie nguon'!$C$2:$M$462,11,0)</f>
        <v>TS. Nguyễn Thế Hùng</v>
      </c>
      <c r="Q144" s="27" t="str">
        <f>VLOOKUP(A144,'[3]fie nguon'!$C$2:$N$462,12,0)</f>
        <v xml:space="preserve"> Trường ĐH Kinh tế, ĐHQG Hà Nội</v>
      </c>
      <c r="R144" s="27" t="str">
        <f>VLOOKUP(A144,'[3]fie nguon'!$C$2:$R$462,16,0)</f>
        <v>3086/ĐHKT-QĐ ngày 8/11/2017</v>
      </c>
      <c r="S144" s="8"/>
      <c r="T144" s="8"/>
      <c r="U144" s="9"/>
      <c r="V144" s="3"/>
      <c r="W144" s="3" t="s">
        <v>33</v>
      </c>
      <c r="X144" s="26" t="str">
        <f>VLOOKUP(A144,'[2]tong d1-d2'!$A$7:$J$503,10,0)</f>
        <v>2350/QĐ-ĐHKT ngày 25/8/2016 của Hiệu trưởng Trường ĐHKT</v>
      </c>
      <c r="Y144" s="8"/>
      <c r="Z144" s="3"/>
      <c r="AA144" s="3"/>
      <c r="AB144" s="3"/>
      <c r="AC144" s="3"/>
      <c r="AD144" s="3"/>
      <c r="AE144" s="3"/>
      <c r="AF144" s="2" t="s">
        <v>2039</v>
      </c>
      <c r="AG144" s="1" t="s">
        <v>2040</v>
      </c>
      <c r="AH144" s="69"/>
      <c r="AI144" s="44"/>
      <c r="AJ144" s="70">
        <v>6075</v>
      </c>
    </row>
    <row r="145" spans="1:36" ht="60.75" customHeight="1" x14ac:dyDescent="0.25">
      <c r="A145" s="24" t="str">
        <f t="shared" si="6"/>
        <v>Nguyễn Thành Tâm 24/06/1989</v>
      </c>
      <c r="B145" s="27">
        <v>139</v>
      </c>
      <c r="C145" s="26">
        <f>VLOOKUP(A145,'[2]tong d1-d2'!$A$7:$C$503,3,0)</f>
        <v>16055392</v>
      </c>
      <c r="D145" s="6" t="s">
        <v>144</v>
      </c>
      <c r="E145" s="7" t="s">
        <v>73</v>
      </c>
      <c r="F145" s="24" t="str">
        <f t="shared" si="5"/>
        <v>Nguyễn Thành Tâm</v>
      </c>
      <c r="G145" s="2" t="s">
        <v>71</v>
      </c>
      <c r="H145" s="26" t="str">
        <f>VLOOKUP(A145,'[2]tong d1-d2'!$A$7:$G$503,7,0)</f>
        <v>Bulgaria</v>
      </c>
      <c r="I145" s="27" t="str">
        <f>VLOOKUP(A145,'[2]tong d1-d2'!$A$7:$E$503,5,0)</f>
        <v>Nam</v>
      </c>
      <c r="J145" s="27" t="str">
        <f>VLOOKUP(A145,'[3]fie nguon'!$C$2:$H$462,6,0)</f>
        <v>Quản lý kinh tế</v>
      </c>
      <c r="K145" s="27" t="str">
        <f>VLOOKUP(A145,'[3]fie nguon'!$C$2:$J$462,8,0)</f>
        <v>QH-2016-E</v>
      </c>
      <c r="L145" s="27" t="str">
        <f>VLOOKUP(A145,'[3]fie nguon'!$C$2:$I$462,7,0)</f>
        <v>60340410</v>
      </c>
      <c r="M145" s="3" t="s">
        <v>38</v>
      </c>
      <c r="N145" s="3"/>
      <c r="O145" s="27" t="str">
        <f>VLOOKUP(A145,'[3]fie nguon'!$C$2:$L$462,10,0)</f>
        <v>Quản lý nhà nước đối với nguồn nhân lực tại tỉnh Vĩnh Phúc</v>
      </c>
      <c r="P145" s="27" t="str">
        <f>VLOOKUP(A145,'[3]fie nguon'!$C$2:$M$462,11,0)</f>
        <v>PGS.TS Nguyễn Thị Kim Chi</v>
      </c>
      <c r="Q145" s="27" t="str">
        <f>VLOOKUP(A145,'[3]fie nguon'!$C$2:$N$462,12,0)</f>
        <v>Trường ĐHKT, ĐHQGHN</v>
      </c>
      <c r="R145" s="27" t="str">
        <f>VLOOKUP(A145,'[3]fie nguon'!$C$2:$R$462,16,0)</f>
        <v>992/ĐHKT-QĐ ngày 17/04/2018</v>
      </c>
      <c r="S145" s="8"/>
      <c r="T145" s="8"/>
      <c r="U145" s="9"/>
      <c r="V145" s="3"/>
      <c r="W145" s="3" t="s">
        <v>33</v>
      </c>
      <c r="X145" s="26" t="str">
        <f>VLOOKUP(A145,'[2]tong d1-d2'!$A$7:$J$503,10,0)</f>
        <v>4094/QĐ-ĐHKT ngày 16/12/2016 của Hiệu trưởng Trường ĐHKT</v>
      </c>
      <c r="Y145" s="8"/>
      <c r="Z145" s="3"/>
      <c r="AA145" s="3"/>
      <c r="AB145" s="3"/>
      <c r="AC145" s="3"/>
      <c r="AD145" s="3"/>
      <c r="AE145" s="3"/>
      <c r="AF145" s="2" t="s">
        <v>2041</v>
      </c>
      <c r="AG145" s="1" t="s">
        <v>2042</v>
      </c>
      <c r="AH145" s="69"/>
      <c r="AI145" s="44"/>
      <c r="AJ145" s="70"/>
    </row>
    <row r="146" spans="1:36" ht="85.5" customHeight="1" x14ac:dyDescent="0.25">
      <c r="A146" s="24" t="str">
        <f t="shared" si="6"/>
        <v>Nguyễn Văn Đức 22/08/1994</v>
      </c>
      <c r="B146" s="27">
        <v>140</v>
      </c>
      <c r="C146" s="26">
        <f>VLOOKUP(A146,'[2]tong d1-d2'!$A$7:$C$503,3,0)</f>
        <v>16055440</v>
      </c>
      <c r="D146" s="6" t="s">
        <v>95</v>
      </c>
      <c r="E146" s="7" t="s">
        <v>76</v>
      </c>
      <c r="F146" s="24" t="str">
        <f t="shared" si="5"/>
        <v>Nguyễn Văn Đức</v>
      </c>
      <c r="G146" s="2" t="s">
        <v>2043</v>
      </c>
      <c r="H146" s="26" t="str">
        <f>VLOOKUP(A146,'[2]tong d1-d2'!$A$7:$G$503,7,0)</f>
        <v>Nam Định</v>
      </c>
      <c r="I146" s="27" t="str">
        <f>VLOOKUP(A146,'[2]tong d1-d2'!$A$7:$E$503,5,0)</f>
        <v>Nam</v>
      </c>
      <c r="J146" s="27" t="str">
        <f>VLOOKUP(A146,'[3]fie nguon'!$C$2:$H$462,6,0)</f>
        <v>Tài chính - Ngân hàng</v>
      </c>
      <c r="K146" s="27" t="str">
        <f>VLOOKUP(A146,'[3]fie nguon'!$C$2:$J$462,8,0)</f>
        <v>QH-2016-E</v>
      </c>
      <c r="L146" s="27" t="str">
        <f>VLOOKUP(A146,'[3]fie nguon'!$C$2:$I$462,7,0)</f>
        <v>60340201</v>
      </c>
      <c r="M146" s="3" t="s">
        <v>40</v>
      </c>
      <c r="N146" s="3"/>
      <c r="O146" s="27" t="str">
        <f>VLOOKUP(A146,'[3]fie nguon'!$C$2:$L$462,10,0)</f>
        <v>Áp dụng hiệp ước Basel II vào công tác quản trị rủi ro của Ngân hàng TMCP Việt Nam Thịnh Vượng</v>
      </c>
      <c r="P146" s="27" t="str">
        <f>VLOOKUP(A146,'[3]fie nguon'!$C$2:$M$462,11,0)</f>
        <v>TS. Đinh Xuân Cường</v>
      </c>
      <c r="Q146" s="27" t="str">
        <f>VLOOKUP(A146,'[3]fie nguon'!$C$2:$N$462,12,0)</f>
        <v>Nguyên cán bộ Trường ĐH Kinh tế, ĐHQGHN</v>
      </c>
      <c r="R146" s="27" t="str">
        <f>VLOOKUP(A146,'[3]fie nguon'!$C$2:$R$462,16,0)</f>
        <v>1074/ĐHKT-QĐ ngày 17/04/2018</v>
      </c>
      <c r="S146" s="8"/>
      <c r="T146" s="8"/>
      <c r="U146" s="9"/>
      <c r="V146" s="3"/>
      <c r="W146" s="3" t="s">
        <v>47</v>
      </c>
      <c r="X146" s="26" t="str">
        <f>VLOOKUP(A146,'[2]tong d1-d2'!$A$7:$J$503,10,0)</f>
        <v>4094/QĐ-ĐHKT ngày 16/12/2016 của Hiệu trưởng Trường ĐHKT</v>
      </c>
      <c r="Y146" s="8"/>
      <c r="Z146" s="3"/>
      <c r="AA146" s="3"/>
      <c r="AB146" s="3"/>
      <c r="AC146" s="3"/>
      <c r="AD146" s="3"/>
      <c r="AE146" s="3"/>
      <c r="AF146" s="2" t="s">
        <v>2044</v>
      </c>
      <c r="AG146" s="1" t="s">
        <v>2045</v>
      </c>
      <c r="AH146" s="69"/>
      <c r="AI146" s="44"/>
      <c r="AJ146" s="70"/>
    </row>
    <row r="147" spans="1:36" ht="66.75" customHeight="1" x14ac:dyDescent="0.25">
      <c r="A147" s="24" t="str">
        <f>TRIM(F147)&amp;" "&amp;TRIM(G147)</f>
        <v>Nguyễn Thị Bích Ngọc 18/12/1988</v>
      </c>
      <c r="B147" s="27">
        <v>141</v>
      </c>
      <c r="C147" s="26">
        <f>VLOOKUP(A147,'[2]tong d1-d2'!$A$7:$C$503,3,0)</f>
        <v>16055266</v>
      </c>
      <c r="D147" s="6" t="s">
        <v>2046</v>
      </c>
      <c r="E147" s="7" t="s">
        <v>166</v>
      </c>
      <c r="F147" s="24" t="str">
        <f t="shared" si="5"/>
        <v>Nguyễn Thị Bích Ngọc</v>
      </c>
      <c r="G147" s="2" t="s">
        <v>2047</v>
      </c>
      <c r="H147" s="26" t="str">
        <f>VLOOKUP(A147,'[2]tong d1-d2'!$A$7:$G$503,7,0)</f>
        <v>Hưng Yên</v>
      </c>
      <c r="I147" s="27" t="str">
        <f>VLOOKUP(A147,'[2]tong d1-d2'!$A$7:$E$503,5,0)</f>
        <v>Nữ</v>
      </c>
      <c r="J147" s="27" t="str">
        <f>VLOOKUP(A147,'[3]fie nguon'!$C$2:$H$462,6,0)</f>
        <v>Quản trị kinh doanh</v>
      </c>
      <c r="K147" s="27" t="str">
        <f>VLOOKUP(A147,'[3]fie nguon'!$C$2:$J$462,8,0)</f>
        <v>QH-2016-E</v>
      </c>
      <c r="L147" s="27" t="str">
        <f>VLOOKUP(A147,'[3]fie nguon'!$C$2:$I$462,7,0)</f>
        <v>60340102</v>
      </c>
      <c r="M147" s="3" t="s">
        <v>49</v>
      </c>
      <c r="N147" s="3"/>
      <c r="O147" s="27" t="str">
        <f>VLOOKUP(A147,'[3]fie nguon'!$C$2:$L$462,10,0)</f>
        <v>Chất lượng nguồn nhân lực tại Bệnh viện Đa khoa Hồng Ngọc</v>
      </c>
      <c r="P147" s="27" t="str">
        <f>VLOOKUP(A147,'[3]fie nguon'!$C$2:$M$462,11,0)</f>
        <v>TS. Trương Minh Đức</v>
      </c>
      <c r="Q147" s="27" t="str">
        <f>VLOOKUP(A147,'[3]fie nguon'!$C$2:$N$462,12,0)</f>
        <v>Trường ĐHKT - ĐHQGHN</v>
      </c>
      <c r="R147" s="27" t="str">
        <f>VLOOKUP(A147,'[3]fie nguon'!$C$2:$R$462,16,0)</f>
        <v>1024/ĐHKT-QĐ ngày 17/04/2018</v>
      </c>
      <c r="S147" s="8"/>
      <c r="T147" s="8"/>
      <c r="U147" s="9"/>
      <c r="V147" s="3"/>
      <c r="W147" s="3" t="s">
        <v>48</v>
      </c>
      <c r="X147" s="26" t="str">
        <f>VLOOKUP(A147,'[2]tong d1-d2'!$A$7:$J$503,10,0)</f>
        <v>4094/QĐ-ĐHKT ngày 16/12/2016 của Hiệu trưởng Trường ĐHKT</v>
      </c>
      <c r="Y147" s="8"/>
      <c r="Z147" s="3"/>
      <c r="AA147" s="3"/>
      <c r="AB147" s="3"/>
      <c r="AC147" s="3"/>
      <c r="AD147" s="3"/>
      <c r="AE147" s="3"/>
      <c r="AF147" s="2" t="s">
        <v>2048</v>
      </c>
      <c r="AG147" s="1" t="s">
        <v>2049</v>
      </c>
      <c r="AH147" s="69"/>
      <c r="AI147" s="44"/>
      <c r="AJ147" s="70"/>
    </row>
    <row r="148" spans="1:36" ht="88.5" customHeight="1" x14ac:dyDescent="0.25">
      <c r="A148" s="24" t="str">
        <f>TRIM(F148)&amp;" "&amp;TRIM(G148)</f>
        <v>Phạm Thị Thu 26/12/1993</v>
      </c>
      <c r="B148" s="27">
        <v>142</v>
      </c>
      <c r="C148" s="26">
        <v>15055569</v>
      </c>
      <c r="D148" s="6" t="s">
        <v>72</v>
      </c>
      <c r="E148" s="7" t="s">
        <v>129</v>
      </c>
      <c r="F148" s="24" t="s">
        <v>153</v>
      </c>
      <c r="G148" s="2" t="s">
        <v>2057</v>
      </c>
      <c r="H148" s="26" t="s">
        <v>209</v>
      </c>
      <c r="I148" s="27" t="s">
        <v>39</v>
      </c>
      <c r="J148" s="27" t="s">
        <v>92</v>
      </c>
      <c r="K148" s="27" t="s">
        <v>55</v>
      </c>
      <c r="L148" s="27">
        <v>60340201</v>
      </c>
      <c r="M148" s="3"/>
      <c r="N148" s="3"/>
      <c r="O148" s="27" t="s">
        <v>2058</v>
      </c>
      <c r="P148" s="27" t="s">
        <v>794</v>
      </c>
      <c r="Q148" s="27" t="s">
        <v>377</v>
      </c>
      <c r="R148" s="27" t="s">
        <v>2059</v>
      </c>
      <c r="S148" s="8" t="e">
        <v>#N/A</v>
      </c>
      <c r="T148" s="8"/>
      <c r="U148" s="9" t="e">
        <v>#N/A</v>
      </c>
      <c r="V148" s="3" t="e">
        <v>#N/A</v>
      </c>
      <c r="W148" s="3" t="s">
        <v>33</v>
      </c>
      <c r="X148" s="26" t="s">
        <v>60</v>
      </c>
      <c r="Y148" s="8"/>
      <c r="Z148" s="3"/>
      <c r="AA148" s="3"/>
      <c r="AB148" s="3"/>
      <c r="AC148" s="3"/>
      <c r="AD148" s="3"/>
      <c r="AE148" s="3"/>
      <c r="AF148" s="2" t="s">
        <v>2060</v>
      </c>
      <c r="AG148" s="1" t="s">
        <v>2061</v>
      </c>
      <c r="AH148" s="69"/>
      <c r="AI148" s="44"/>
      <c r="AJ148" s="70">
        <f>5550*2</f>
        <v>11100</v>
      </c>
    </row>
    <row r="149" spans="1:36" ht="90.75" customHeight="1" x14ac:dyDescent="0.25">
      <c r="A149" s="24" t="str">
        <f>TRIM(F149)&amp;" "&amp;TRIM(G149)</f>
        <v>Đỗ Thị Thu Hằng 18/12/1992</v>
      </c>
      <c r="B149" s="27">
        <v>143</v>
      </c>
      <c r="C149" s="26">
        <f>VLOOKUP(A149,'[2]tong d1-d2'!$A$7:$C$503,3,0)</f>
        <v>16055246</v>
      </c>
      <c r="D149" s="6" t="s">
        <v>2064</v>
      </c>
      <c r="E149" s="7" t="s">
        <v>113</v>
      </c>
      <c r="F149" s="24" t="str">
        <f t="shared" si="5"/>
        <v>Đỗ Thị Thu Hằng</v>
      </c>
      <c r="G149" s="2" t="s">
        <v>350</v>
      </c>
      <c r="H149" s="26" t="str">
        <f>VLOOKUP(A149,'[2]tong d1-d2'!$A$7:$G$503,7,0)</f>
        <v>Hà Nội</v>
      </c>
      <c r="I149" s="27" t="str">
        <f>VLOOKUP(A149,'[2]tong d1-d2'!$A$7:$E$503,5,0)</f>
        <v>Nữ</v>
      </c>
      <c r="J149" s="27" t="str">
        <f>VLOOKUP(A149,'[3]fie nguon'!$C$2:$H$462,6,0)</f>
        <v>Quản trị kinh doanh</v>
      </c>
      <c r="K149" s="27" t="str">
        <f>VLOOKUP(A149,'[3]fie nguon'!$C$2:$J$462,8,0)</f>
        <v>QH-2016-E</v>
      </c>
      <c r="L149" s="27" t="str">
        <f>VLOOKUP(A149,'[3]fie nguon'!$C$2:$I$462,7,0)</f>
        <v>60340102</v>
      </c>
      <c r="M149" s="3" t="s">
        <v>49</v>
      </c>
      <c r="N149" s="3"/>
      <c r="O149" s="27" t="str">
        <f>VLOOKUP(A149,'[3]fie nguon'!$C$2:$L$462,10,0)</f>
        <v>Quản trị chất lượng dịch vụ khách hàng tại Ngân hàng Thương mại Cổ phần Công thương Việt Nam - Chi nhánh Đô Thành</v>
      </c>
      <c r="P149" s="27" t="str">
        <f>VLOOKUP(A149,'[3]fie nguon'!$C$2:$M$462,11,0)</f>
        <v>TS. Trương Minh Đức</v>
      </c>
      <c r="Q149" s="27" t="str">
        <f>VLOOKUP(A149,'[3]fie nguon'!$C$2:$N$462,12,0)</f>
        <v>Trường ĐHKT - ĐHQGHN</v>
      </c>
      <c r="R149" s="27" t="str">
        <f>VLOOKUP(A149,'[3]fie nguon'!$C$2:$R$462,16,0)</f>
        <v>998/ĐHKT-QĐ ngày 17/04/2018</v>
      </c>
      <c r="S149" s="8"/>
      <c r="T149" s="8"/>
      <c r="U149" s="9"/>
      <c r="V149" s="3"/>
      <c r="W149" s="3" t="s">
        <v>47</v>
      </c>
      <c r="X149" s="26" t="str">
        <f>VLOOKUP(A149,'[2]tong d1-d2'!$A$7:$J$503,10,0)</f>
        <v>4094/QĐ-ĐHKT ngày 16/12/2016 của Hiệu trưởng Trường ĐHKT</v>
      </c>
      <c r="Y149" s="8"/>
      <c r="Z149" s="3"/>
      <c r="AA149" s="3"/>
      <c r="AB149" s="3"/>
      <c r="AC149" s="3"/>
      <c r="AD149" s="3"/>
      <c r="AE149" s="3"/>
      <c r="AF149" s="2" t="s">
        <v>2065</v>
      </c>
      <c r="AG149" s="1" t="s">
        <v>2066</v>
      </c>
      <c r="AH149" s="69"/>
      <c r="AI149" s="44"/>
      <c r="AJ149" s="70"/>
    </row>
    <row r="150" spans="1:36" ht="90" customHeight="1" x14ac:dyDescent="0.25">
      <c r="A150" s="24" t="str">
        <f>TRIM(F150)&amp;" "&amp;TRIM(G150)</f>
        <v>Trần Thùy Linh 16/07/1987</v>
      </c>
      <c r="B150" s="27">
        <v>144</v>
      </c>
      <c r="C150" s="26">
        <f>VLOOKUP(A150,'[2]tong d1-d2'!$A$7:$C$503,3,0)</f>
        <v>16055466</v>
      </c>
      <c r="D150" s="6" t="s">
        <v>2067</v>
      </c>
      <c r="E150" s="7" t="s">
        <v>121</v>
      </c>
      <c r="F150" s="24" t="str">
        <f t="shared" si="5"/>
        <v>Trần Thùy Linh</v>
      </c>
      <c r="G150" s="2" t="s">
        <v>2068</v>
      </c>
      <c r="H150" s="26" t="str">
        <f>VLOOKUP(A150,'[2]tong d1-d2'!$A$7:$G$503,7,0)</f>
        <v>Hưng Yên</v>
      </c>
      <c r="I150" s="27" t="str">
        <f>VLOOKUP(A150,'[2]tong d1-d2'!$A$7:$E$503,5,0)</f>
        <v>Nữ</v>
      </c>
      <c r="J150" s="27" t="str">
        <f>VLOOKUP(A150,'[3]fie nguon'!$C$2:$H$462,6,0)</f>
        <v>Tài chính - Ngân hàng</v>
      </c>
      <c r="K150" s="27" t="str">
        <f>VLOOKUP(A150,'[3]fie nguon'!$C$2:$J$462,8,0)</f>
        <v>QH-2016-E</v>
      </c>
      <c r="L150" s="27" t="str">
        <f>VLOOKUP(A150,'[3]fie nguon'!$C$2:$I$462,7,0)</f>
        <v>60340201</v>
      </c>
      <c r="M150" s="3" t="s">
        <v>40</v>
      </c>
      <c r="N150" s="3"/>
      <c r="O150" s="27" t="str">
        <f>VLOOKUP(A150,'[3]fie nguon'!$C$2:$L$462,10,0)</f>
        <v>Phát triển hoạt động cho vay đối với khách hàng bán lẻ tại Ngân hàng TMCP Công thương Việt Nam - Chi nhánh Hưng Yên</v>
      </c>
      <c r="P150" s="27" t="str">
        <f>VLOOKUP(A150,'[3]fie nguon'!$C$2:$M$462,11,0)</f>
        <v>TS. Trần Thị Vân Anh</v>
      </c>
      <c r="Q150" s="27" t="str">
        <f>VLOOKUP(A150,'[3]fie nguon'!$C$2:$N$462,12,0)</f>
        <v xml:space="preserve"> Trường ĐH Kinh tế, ĐHQG Hà Nội</v>
      </c>
      <c r="R150" s="27" t="str">
        <f>VLOOKUP(A150,'[3]fie nguon'!$C$2:$R$462,16,0)</f>
        <v>1500/ĐHKT-QĐ ngày 31/5/2018</v>
      </c>
      <c r="S150" s="8"/>
      <c r="T150" s="8"/>
      <c r="U150" s="9"/>
      <c r="V150" s="3"/>
      <c r="W150" s="3" t="s">
        <v>33</v>
      </c>
      <c r="X150" s="26" t="str">
        <f>VLOOKUP(A150,'[2]tong d1-d2'!$A$7:$J$503,10,0)</f>
        <v>4094/QĐ-ĐHKT ngày 16/12/2016 của Hiệu trưởng Trường ĐHKT</v>
      </c>
      <c r="Y150" s="8"/>
      <c r="Z150" s="3"/>
      <c r="AA150" s="3"/>
      <c r="AB150" s="3"/>
      <c r="AC150" s="3"/>
      <c r="AD150" s="3"/>
      <c r="AE150" s="3"/>
      <c r="AF150" s="2" t="s">
        <v>2069</v>
      </c>
      <c r="AG150" s="1" t="s">
        <v>2070</v>
      </c>
      <c r="AH150" s="69"/>
      <c r="AI150" s="44"/>
      <c r="AJ150" s="70"/>
    </row>
    <row r="151" spans="1:36" ht="93" customHeight="1" x14ac:dyDescent="0.25">
      <c r="A151" s="24" t="str">
        <f t="shared" ref="A151:A163" si="7">TRIM(F151)&amp;" "&amp;TRIM(G151)</f>
        <v>Dương Thị Thu Hạnh 31/03/1991</v>
      </c>
      <c r="B151" s="27">
        <v>145</v>
      </c>
      <c r="C151" s="26">
        <f>VLOOKUP(A151,'[2]tong d1-d2'!$A$7:$C$503,3,0)</f>
        <v>16055244</v>
      </c>
      <c r="D151" s="6" t="s">
        <v>2071</v>
      </c>
      <c r="E151" s="7" t="s">
        <v>110</v>
      </c>
      <c r="F151" s="24" t="str">
        <f t="shared" si="5"/>
        <v>Dương Thị Thu Hạnh</v>
      </c>
      <c r="G151" s="2" t="s">
        <v>263</v>
      </c>
      <c r="H151" s="26" t="str">
        <f>VLOOKUP(A151,'[2]tong d1-d2'!$A$7:$G$503,7,0)</f>
        <v>Hòa Bình</v>
      </c>
      <c r="I151" s="27" t="str">
        <f>VLOOKUP(A151,'[2]tong d1-d2'!$A$7:$E$503,5,0)</f>
        <v>Nữ</v>
      </c>
      <c r="J151" s="27" t="str">
        <f>VLOOKUP(A151,'[3]fie nguon'!$C$2:$H$462,6,0)</f>
        <v>Quản trị kinh doanh</v>
      </c>
      <c r="K151" s="27" t="str">
        <f>VLOOKUP(A151,'[3]fie nguon'!$C$2:$J$462,8,0)</f>
        <v>QH-2016-E</v>
      </c>
      <c r="L151" s="27" t="str">
        <f>VLOOKUP(A151,'[3]fie nguon'!$C$2:$I$462,7,0)</f>
        <v>60340102</v>
      </c>
      <c r="M151" s="3" t="s">
        <v>49</v>
      </c>
      <c r="N151" s="3"/>
      <c r="O151" s="27" t="str">
        <f>VLOOKUP(A151,'[3]fie nguon'!$C$2:$L$462,10,0)</f>
        <v>Tạo động lực làm việc cho nhân viên của Ngân hàng Thương mại Cổ phần Ngoại thương Việt Nam - Chi nhánh Thanh Xuân</v>
      </c>
      <c r="P151" s="27" t="str">
        <f>VLOOKUP(A151,'[3]fie nguon'!$C$2:$M$462,11,0)</f>
        <v>PGS.TS. Đỗ Minh Cương</v>
      </c>
      <c r="Q151" s="27" t="str">
        <f>VLOOKUP(A151,'[3]fie nguon'!$C$2:$N$462,12,0)</f>
        <v>Trường ĐHKT - ĐHQGHN</v>
      </c>
      <c r="R151" s="27" t="str">
        <f>VLOOKUP(A151,'[3]fie nguon'!$C$2:$R$462,16,0)</f>
        <v>996/ĐHKT-QĐ ngày 17/04/2018</v>
      </c>
      <c r="S151" s="8"/>
      <c r="T151" s="8"/>
      <c r="U151" s="9"/>
      <c r="V151" s="3"/>
      <c r="W151" s="3" t="s">
        <v>51</v>
      </c>
      <c r="X151" s="26" t="str">
        <f>VLOOKUP(A151,'[2]tong d1-d2'!$A$7:$J$503,10,0)</f>
        <v>4094/QĐ-ĐHKT ngày 16/12/2016 của Hiệu trưởng Trường ĐHKT</v>
      </c>
      <c r="Y151" s="8"/>
      <c r="Z151" s="3"/>
      <c r="AA151" s="3"/>
      <c r="AB151" s="3"/>
      <c r="AC151" s="3"/>
      <c r="AD151" s="3"/>
      <c r="AE151" s="3"/>
      <c r="AF151" s="2" t="s">
        <v>2072</v>
      </c>
      <c r="AG151" s="1" t="s">
        <v>2073</v>
      </c>
      <c r="AH151" s="69"/>
      <c r="AI151" s="44"/>
      <c r="AJ151" s="70"/>
    </row>
    <row r="152" spans="1:36" ht="74.25" customHeight="1" x14ac:dyDescent="0.25">
      <c r="A152" s="24" t="str">
        <f t="shared" si="7"/>
        <v>Nguyễn Thùy Vân 03/03/1992</v>
      </c>
      <c r="B152" s="27">
        <v>146</v>
      </c>
      <c r="C152" s="26">
        <f>VLOOKUP(A152,'[2]tong d1-d2'!$A$7:$C$503,3,0)</f>
        <v>16055307</v>
      </c>
      <c r="D152" s="6" t="s">
        <v>2074</v>
      </c>
      <c r="E152" s="7" t="s">
        <v>173</v>
      </c>
      <c r="F152" s="24" t="str">
        <f t="shared" si="5"/>
        <v>Nguyễn Thùy Vân</v>
      </c>
      <c r="G152" s="2" t="s">
        <v>2075</v>
      </c>
      <c r="H152" s="26" t="str">
        <f>VLOOKUP(A152,'[2]tong d1-d2'!$A$7:$G$503,7,0)</f>
        <v>Hà Nội</v>
      </c>
      <c r="I152" s="27" t="str">
        <f>VLOOKUP(A152,'[2]tong d1-d2'!$A$7:$E$503,5,0)</f>
        <v>Nữ</v>
      </c>
      <c r="J152" s="27" t="str">
        <f>VLOOKUP(A152,'[3]fie nguon'!$C$2:$H$462,6,0)</f>
        <v>Quản trị kinh doanh</v>
      </c>
      <c r="K152" s="27" t="str">
        <f>VLOOKUP(A152,'[3]fie nguon'!$C$2:$J$462,8,0)</f>
        <v>QH-2016-E</v>
      </c>
      <c r="L152" s="27" t="str">
        <f>VLOOKUP(A152,'[3]fie nguon'!$C$2:$I$462,7,0)</f>
        <v>60340102</v>
      </c>
      <c r="M152" s="3" t="s">
        <v>49</v>
      </c>
      <c r="N152" s="3"/>
      <c r="O152" s="27" t="str">
        <f>VLOOKUP(A152,'[3]fie nguon'!$C$2:$L$462,10,0)</f>
        <v>Dịch vụ E-Banking tại Ngân hàng Nông nghiệp và Phát triển nông thôn Việt Nam</v>
      </c>
      <c r="P152" s="27" t="str">
        <f>VLOOKUP(A152,'[3]fie nguon'!$C$2:$M$462,11,0)</f>
        <v>TS. Vũ Thị Minh Hiền</v>
      </c>
      <c r="Q152" s="27" t="str">
        <f>VLOOKUP(A152,'[3]fie nguon'!$C$2:$N$462,12,0)</f>
        <v>Trường ĐHKT - ĐHQGHN</v>
      </c>
      <c r="R152" s="27" t="str">
        <f>VLOOKUP(A152,'[3]fie nguon'!$C$2:$R$462,16,0)</f>
        <v>1040/ĐHKT-QĐ ngày 17/04/2018</v>
      </c>
      <c r="S152" s="8"/>
      <c r="T152" s="8"/>
      <c r="U152" s="9"/>
      <c r="V152" s="3"/>
      <c r="W152" s="3" t="s">
        <v>33</v>
      </c>
      <c r="X152" s="26" t="str">
        <f>VLOOKUP(A152,'[2]tong d1-d2'!$A$7:$J$503,10,0)</f>
        <v>4094/QĐ-ĐHKT ngày 16/12/2016 của Hiệu trưởng Trường ĐHKT</v>
      </c>
      <c r="Y152" s="8"/>
      <c r="Z152" s="3"/>
      <c r="AA152" s="3"/>
      <c r="AB152" s="3"/>
      <c r="AC152" s="3"/>
      <c r="AD152" s="3"/>
      <c r="AE152" s="3"/>
      <c r="AF152" s="2" t="s">
        <v>2076</v>
      </c>
      <c r="AG152" s="1" t="s">
        <v>2077</v>
      </c>
      <c r="AH152" s="69"/>
      <c r="AI152" s="44"/>
      <c r="AJ152" s="70"/>
    </row>
    <row r="153" spans="1:36" ht="70.5" customHeight="1" x14ac:dyDescent="0.25">
      <c r="A153" s="24" t="str">
        <f t="shared" si="7"/>
        <v>Lê Hồng Tâm 19/05/1991</v>
      </c>
      <c r="B153" s="27">
        <v>147</v>
      </c>
      <c r="C153" s="26">
        <f>VLOOKUP(A153,'[2]tong d1-d2'!$A$7:$C$503,3,0)</f>
        <v>16055282</v>
      </c>
      <c r="D153" s="6" t="s">
        <v>188</v>
      </c>
      <c r="E153" s="7" t="s">
        <v>73</v>
      </c>
      <c r="F153" s="24" t="str">
        <f t="shared" si="5"/>
        <v>Lê Hồng Tâm</v>
      </c>
      <c r="G153" s="2" t="s">
        <v>454</v>
      </c>
      <c r="H153" s="26" t="str">
        <f>VLOOKUP(A153,'[2]tong d1-d2'!$A$7:$G$503,7,0)</f>
        <v>Nghệ An</v>
      </c>
      <c r="I153" s="27" t="str">
        <f>VLOOKUP(A153,'[2]tong d1-d2'!$A$7:$E$503,5,0)</f>
        <v>Nữ</v>
      </c>
      <c r="J153" s="27" t="str">
        <f>VLOOKUP(A153,'[3]fie nguon'!$C$2:$H$462,6,0)</f>
        <v>Quản trị kinh doanh</v>
      </c>
      <c r="K153" s="27" t="str">
        <f>VLOOKUP(A153,'[3]fie nguon'!$C$2:$J$462,8,0)</f>
        <v>QH-2016-E</v>
      </c>
      <c r="L153" s="27" t="str">
        <f>VLOOKUP(A153,'[3]fie nguon'!$C$2:$I$462,7,0)</f>
        <v>60340102</v>
      </c>
      <c r="M153" s="3" t="s">
        <v>50</v>
      </c>
      <c r="N153" s="3"/>
      <c r="O153" s="27" t="str">
        <f>VLOOKUP(A153,'[3]fie nguon'!$C$2:$L$462,10,0)</f>
        <v>Hiệu quả gia công hàng may mặc xuất khẩu của Công ty TNHH Maxport</v>
      </c>
      <c r="P153" s="27" t="str">
        <f>VLOOKUP(A153,'[3]fie nguon'!$C$2:$M$462,11,0)</f>
        <v>PGS.TS. Phạm Quang Thao</v>
      </c>
      <c r="Q153" s="27" t="str">
        <f>VLOOKUP(A153,'[3]fie nguon'!$C$2:$N$462,12,0)</f>
        <v>Đảng ủy khối cơ quan TW</v>
      </c>
      <c r="R153" s="27" t="str">
        <f>VLOOKUP(A153,'[3]fie nguon'!$C$2:$R$462,16,0)</f>
        <v>1028/ĐHKT-QĐ ngày 17/04/2018</v>
      </c>
      <c r="S153" s="8"/>
      <c r="T153" s="8"/>
      <c r="U153" s="9"/>
      <c r="V153" s="3"/>
      <c r="W153" s="3" t="s">
        <v>33</v>
      </c>
      <c r="X153" s="26" t="str">
        <f>VLOOKUP(A153,'[2]tong d1-d2'!$A$7:$J$503,10,0)</f>
        <v>4094/QĐ-ĐHKT ngày 16/12/2016 của Hiệu trưởng Trường ĐHKT</v>
      </c>
      <c r="Y153" s="8"/>
      <c r="Z153" s="3"/>
      <c r="AA153" s="3"/>
      <c r="AB153" s="3"/>
      <c r="AC153" s="3"/>
      <c r="AD153" s="3"/>
      <c r="AE153" s="3"/>
      <c r="AF153" s="2" t="s">
        <v>2078</v>
      </c>
      <c r="AG153" s="1" t="s">
        <v>2079</v>
      </c>
      <c r="AH153" s="69"/>
      <c r="AI153" s="44"/>
      <c r="AJ153" s="70"/>
    </row>
    <row r="154" spans="1:36" ht="70.5" customHeight="1" x14ac:dyDescent="0.25">
      <c r="A154" s="24" t="str">
        <f t="shared" si="7"/>
        <v>Nguyễn Thái Hà 21/01/1991</v>
      </c>
      <c r="B154" s="27">
        <v>148</v>
      </c>
      <c r="C154" s="26">
        <f>VLOOKUP(A154,'[2]tong d1-d2'!$A$7:$C$503,3,0)</f>
        <v>16055242</v>
      </c>
      <c r="D154" s="6" t="s">
        <v>2080</v>
      </c>
      <c r="E154" s="7" t="s">
        <v>125</v>
      </c>
      <c r="F154" s="24" t="str">
        <f t="shared" si="5"/>
        <v>Nguyễn Thái Hà</v>
      </c>
      <c r="G154" s="2" t="s">
        <v>2081</v>
      </c>
      <c r="H154" s="26" t="str">
        <f>VLOOKUP(A154,'[2]tong d1-d2'!$A$7:$G$503,7,0)</f>
        <v>Hà Nội</v>
      </c>
      <c r="I154" s="27" t="str">
        <f>VLOOKUP(A154,'[2]tong d1-d2'!$A$7:$E$503,5,0)</f>
        <v>Nữ</v>
      </c>
      <c r="J154" s="27" t="str">
        <f>VLOOKUP(A154,'[3]fie nguon'!$C$2:$H$462,6,0)</f>
        <v>Quản trị kinh doanh</v>
      </c>
      <c r="K154" s="27" t="str">
        <f>VLOOKUP(A154,'[3]fie nguon'!$C$2:$J$462,8,0)</f>
        <v>QH-2016-E</v>
      </c>
      <c r="L154" s="27" t="str">
        <f>VLOOKUP(A154,'[3]fie nguon'!$C$2:$I$462,7,0)</f>
        <v>60340102</v>
      </c>
      <c r="M154" s="3" t="s">
        <v>49</v>
      </c>
      <c r="N154" s="3"/>
      <c r="O154" s="27" t="str">
        <f>VLOOKUP(A154,'[3]fie nguon'!$C$2:$L$462,10,0)</f>
        <v>Nghiên cứu sự hài lòng của khách hàng đối với chất lượng dịch vụ của Trung tâm chiếu phim Quốc gia</v>
      </c>
      <c r="P154" s="27" t="str">
        <f>VLOOKUP(A154,'[3]fie nguon'!$C$2:$M$462,11,0)</f>
        <v>PGS.TS. Đỗ Minh Cương</v>
      </c>
      <c r="Q154" s="27" t="str">
        <f>VLOOKUP(A154,'[3]fie nguon'!$C$2:$N$462,12,0)</f>
        <v>Trường ĐHKT - ĐHQGHN</v>
      </c>
      <c r="R154" s="27" t="str">
        <f>VLOOKUP(A154,'[3]fie nguon'!$C$2:$R$462,16,0)</f>
        <v>1021/ĐHKT-QĐ ngày 17/04/2018</v>
      </c>
      <c r="S154" s="8"/>
      <c r="T154" s="8"/>
      <c r="U154" s="9"/>
      <c r="V154" s="3"/>
      <c r="W154" s="3" t="s">
        <v>33</v>
      </c>
      <c r="X154" s="26" t="str">
        <f>VLOOKUP(A154,'[2]tong d1-d2'!$A$7:$J$503,10,0)</f>
        <v>4094/QĐ-ĐHKT ngày 16/12/2016 của Hiệu trưởng Trường ĐHKT</v>
      </c>
      <c r="Y154" s="8"/>
      <c r="Z154" s="3"/>
      <c r="AA154" s="3"/>
      <c r="AB154" s="3"/>
      <c r="AC154" s="3"/>
      <c r="AD154" s="3"/>
      <c r="AE154" s="3"/>
      <c r="AF154" s="2" t="s">
        <v>2082</v>
      </c>
      <c r="AG154" s="1" t="s">
        <v>2083</v>
      </c>
      <c r="AH154" s="69"/>
      <c r="AI154" s="44"/>
      <c r="AJ154" s="70"/>
    </row>
    <row r="155" spans="1:36" ht="82.5" customHeight="1" x14ac:dyDescent="0.25">
      <c r="A155" s="24" t="str">
        <f t="shared" si="7"/>
        <v>Nguyễn Thùy Dương 23/11/1984</v>
      </c>
      <c r="B155" s="27">
        <v>149</v>
      </c>
      <c r="C155" s="26">
        <f>VLOOKUP(A155,'[2]tong d1-d2'!$A$7:$C$503,3,0)</f>
        <v>16055235</v>
      </c>
      <c r="D155" s="6" t="s">
        <v>2074</v>
      </c>
      <c r="E155" s="7" t="s">
        <v>91</v>
      </c>
      <c r="F155" s="24" t="str">
        <f t="shared" si="5"/>
        <v>Nguyễn Thùy Dương</v>
      </c>
      <c r="G155" s="2" t="s">
        <v>2084</v>
      </c>
      <c r="H155" s="26" t="str">
        <f>VLOOKUP(A155,'[2]tong d1-d2'!$A$7:$G$503,7,0)</f>
        <v>Thái Nguyên</v>
      </c>
      <c r="I155" s="27" t="str">
        <f>VLOOKUP(A155,'[2]tong d1-d2'!$A$7:$E$503,5,0)</f>
        <v>Nữ</v>
      </c>
      <c r="J155" s="27" t="str">
        <f>VLOOKUP(A155,'[3]fie nguon'!$C$2:$H$462,6,0)</f>
        <v>Quản trị kinh doanh</v>
      </c>
      <c r="K155" s="27" t="str">
        <f>VLOOKUP(A155,'[3]fie nguon'!$C$2:$J$462,8,0)</f>
        <v>QH-2016-E</v>
      </c>
      <c r="L155" s="27" t="str">
        <f>VLOOKUP(A155,'[3]fie nguon'!$C$2:$I$462,7,0)</f>
        <v>60340102</v>
      </c>
      <c r="M155" s="3" t="s">
        <v>49</v>
      </c>
      <c r="N155" s="3"/>
      <c r="O155" s="27" t="str">
        <f>VLOOKUP(A155,'[3]fie nguon'!$C$2:$L$462,10,0)</f>
        <v>Đào tạo giảng viên tại Trường Cao đẳng Công nghệ và Kinh tế công nghiệp Thái Nguyên</v>
      </c>
      <c r="P155" s="27" t="str">
        <f>VLOOKUP(A155,'[3]fie nguon'!$C$2:$M$462,11,0)</f>
        <v>TS. Đinh Văn Toàn</v>
      </c>
      <c r="Q155" s="27" t="str">
        <f>VLOOKUP(A155,'[3]fie nguon'!$C$2:$N$462,12,0)</f>
        <v>Đại học Quốc gia Hà Nội</v>
      </c>
      <c r="R155" s="27" t="str">
        <f>VLOOKUP(A155,'[3]fie nguon'!$C$2:$R$462,16,0)</f>
        <v>1060/ĐHKT-QĐ ngày 17/04/2018</v>
      </c>
      <c r="S155" s="8"/>
      <c r="T155" s="8"/>
      <c r="U155" s="9"/>
      <c r="V155" s="3"/>
      <c r="W155" s="3" t="s">
        <v>33</v>
      </c>
      <c r="X155" s="26" t="str">
        <f>VLOOKUP(A155,'[2]tong d1-d2'!$A$7:$J$503,10,0)</f>
        <v>4094/QĐ-ĐHKT ngày 16/12/2016 của Hiệu trưởng Trường ĐHKT</v>
      </c>
      <c r="Y155" s="8"/>
      <c r="Z155" s="3"/>
      <c r="AA155" s="3"/>
      <c r="AB155" s="3"/>
      <c r="AC155" s="3"/>
      <c r="AD155" s="3"/>
      <c r="AE155" s="3"/>
      <c r="AF155" s="2" t="s">
        <v>2085</v>
      </c>
      <c r="AG155" s="1" t="s">
        <v>2086</v>
      </c>
      <c r="AH155" s="69"/>
      <c r="AI155" s="44"/>
      <c r="AJ155" s="70"/>
    </row>
    <row r="156" spans="1:36" ht="70.5" customHeight="1" x14ac:dyDescent="0.25">
      <c r="A156" s="24" t="str">
        <f t="shared" si="7"/>
        <v>Nguyễn Thúy Nhật 01/07/1975</v>
      </c>
      <c r="B156" s="27">
        <v>150</v>
      </c>
      <c r="C156" s="26">
        <f>VLOOKUP(A156,'[2]tong d1-d2'!$A$7:$C$503,3,0)</f>
        <v>16055270</v>
      </c>
      <c r="D156" s="6" t="s">
        <v>2123</v>
      </c>
      <c r="E156" s="7" t="s">
        <v>2124</v>
      </c>
      <c r="F156" s="24" t="str">
        <f t="shared" si="5"/>
        <v>Nguyễn Thúy Nhật</v>
      </c>
      <c r="G156" s="2" t="s">
        <v>2125</v>
      </c>
      <c r="H156" s="26" t="str">
        <f>VLOOKUP(A156,'[2]tong d1-d2'!$A$7:$G$503,7,0)</f>
        <v>Hà Nội</v>
      </c>
      <c r="I156" s="27" t="str">
        <f>VLOOKUP(A156,'[2]tong d1-d2'!$A$7:$E$503,5,0)</f>
        <v>Nữ</v>
      </c>
      <c r="J156" s="27" t="str">
        <f>VLOOKUP(A156,'[3]fie nguon'!$C$2:$H$462,6,0)</f>
        <v>Quản trị kinh doanh</v>
      </c>
      <c r="K156" s="27" t="str">
        <f>VLOOKUP(A156,'[3]fie nguon'!$C$2:$J$462,8,0)</f>
        <v>QH-2016-E</v>
      </c>
      <c r="L156" s="27" t="str">
        <f>VLOOKUP(A156,'[3]fie nguon'!$C$2:$I$462,7,0)</f>
        <v>60340102</v>
      </c>
      <c r="M156" s="3" t="s">
        <v>50</v>
      </c>
      <c r="N156" s="3"/>
      <c r="O156" s="27" t="str">
        <f>VLOOKUP(A156,'[3]fie nguon'!$C$2:$L$462,10,0)</f>
        <v>Xây dựng thương hiệu Trường THPT Khoa học Giáo dục</v>
      </c>
      <c r="P156" s="27" t="str">
        <f>VLOOKUP(A156,'[3]fie nguon'!$C$2:$M$462,11,0)</f>
        <v>PGS.TS. Nguyễn Mạnh Tuân</v>
      </c>
      <c r="Q156" s="27" t="str">
        <f>VLOOKUP(A156,'[3]fie nguon'!$C$2:$N$462,12,0)</f>
        <v>Trường ĐHKT - ĐHQGHN</v>
      </c>
      <c r="R156" s="27" t="str">
        <f>VLOOKUP(A156,'[3]fie nguon'!$C$2:$R$462,16,0)</f>
        <v>1061/ĐHKT-QĐ ngày 17/04/2018</v>
      </c>
      <c r="S156" s="8"/>
      <c r="T156" s="8"/>
      <c r="U156" s="9"/>
      <c r="V156" s="3"/>
      <c r="W156" s="3" t="s">
        <v>33</v>
      </c>
      <c r="X156" s="26" t="str">
        <f>VLOOKUP(A156,'[2]tong d1-d2'!$A$7:$J$503,10,0)</f>
        <v>4094/QĐ-ĐHKT ngày 16/12/2016 của Hiệu trưởng Trường ĐHKT</v>
      </c>
      <c r="Y156" s="8"/>
      <c r="Z156" s="3"/>
      <c r="AA156" s="3"/>
      <c r="AB156" s="3"/>
      <c r="AC156" s="3"/>
      <c r="AD156" s="3"/>
      <c r="AE156" s="3"/>
      <c r="AF156" s="2" t="s">
        <v>2126</v>
      </c>
      <c r="AG156" s="1" t="s">
        <v>2127</v>
      </c>
      <c r="AH156" s="69"/>
      <c r="AI156" s="44"/>
      <c r="AJ156" s="70"/>
    </row>
    <row r="157" spans="1:36" ht="70.5" customHeight="1" x14ac:dyDescent="0.25">
      <c r="A157" s="24" t="str">
        <f t="shared" si="7"/>
        <v>Nguyễn Thành Chung 03/08/1994</v>
      </c>
      <c r="B157" s="27">
        <v>151</v>
      </c>
      <c r="C157" s="26">
        <f>VLOOKUP(A157,'[2]tong d1-d2'!$A$7:$C$503,3,0)</f>
        <v>16055434</v>
      </c>
      <c r="D157" s="6" t="s">
        <v>144</v>
      </c>
      <c r="E157" s="7" t="s">
        <v>2128</v>
      </c>
      <c r="F157" s="24" t="str">
        <f t="shared" si="5"/>
        <v>Nguyễn Thành Chung</v>
      </c>
      <c r="G157" s="2" t="s">
        <v>2129</v>
      </c>
      <c r="H157" s="26" t="str">
        <f>VLOOKUP(A157,'[2]tong d1-d2'!$A$7:$G$503,7,0)</f>
        <v>Nam Định</v>
      </c>
      <c r="I157" s="27" t="str">
        <f>VLOOKUP(A157,'[2]tong d1-d2'!$A$7:$E$503,5,0)</f>
        <v>Nam</v>
      </c>
      <c r="J157" s="27" t="str">
        <f>VLOOKUP(A157,'[3]fie nguon'!$C$2:$H$462,6,0)</f>
        <v>Tài chính - Ngân hàng</v>
      </c>
      <c r="K157" s="27" t="str">
        <f>VLOOKUP(A157,'[3]fie nguon'!$C$2:$J$462,8,0)</f>
        <v>QH-2016-E</v>
      </c>
      <c r="L157" s="27" t="str">
        <f>VLOOKUP(A157,'[3]fie nguon'!$C$2:$I$462,7,0)</f>
        <v>60340201</v>
      </c>
      <c r="M157" s="3" t="s">
        <v>40</v>
      </c>
      <c r="N157" s="3"/>
      <c r="O157" s="27" t="str">
        <f>VLOOKUP(A157,'[3]fie nguon'!$C$2:$L$462,10,0)</f>
        <v>Nâng cao hiệu quả kinh doanh tại Công ty Cổ phần Bảo hiểm Ngân hàng Nông nghiệp</v>
      </c>
      <c r="P157" s="27" t="str">
        <f>VLOOKUP(A157,'[3]fie nguon'!$C$2:$M$462,11,0)</f>
        <v>PGS.TS. Nguyễn Văn Định</v>
      </c>
      <c r="Q157" s="27" t="str">
        <f>VLOOKUP(A157,'[3]fie nguon'!$C$2:$N$462,12,0)</f>
        <v>Khoa Quốc tế, ĐHQG Hà Nội</v>
      </c>
      <c r="R157" s="27" t="str">
        <f>VLOOKUP(A157,'[3]fie nguon'!$C$2:$R$462,16,0)</f>
        <v>1069/ĐHKT-QĐ ngày 17/04/2018</v>
      </c>
      <c r="S157" s="8"/>
      <c r="T157" s="8"/>
      <c r="U157" s="9"/>
      <c r="V157" s="3"/>
      <c r="W157" s="3" t="s">
        <v>47</v>
      </c>
      <c r="X157" s="26" t="str">
        <f>VLOOKUP(A157,'[2]tong d1-d2'!$A$7:$J$503,10,0)</f>
        <v>4094/QĐ-ĐHKT ngày 16/12/2016 của Hiệu trưởng Trường ĐHKT</v>
      </c>
      <c r="Y157" s="8"/>
      <c r="Z157" s="3"/>
      <c r="AA157" s="3"/>
      <c r="AB157" s="3"/>
      <c r="AC157" s="3"/>
      <c r="AD157" s="3"/>
      <c r="AE157" s="3"/>
      <c r="AF157" s="2" t="s">
        <v>2130</v>
      </c>
      <c r="AG157" s="1" t="s">
        <v>2131</v>
      </c>
      <c r="AH157" s="69"/>
      <c r="AI157" s="44"/>
      <c r="AJ157" s="70"/>
    </row>
    <row r="158" spans="1:36" ht="72.75" customHeight="1" x14ac:dyDescent="0.25">
      <c r="A158" s="24" t="str">
        <f t="shared" si="7"/>
        <v>Nguyễn Trọng Cường 18/09/1984</v>
      </c>
      <c r="B158" s="27">
        <v>152</v>
      </c>
      <c r="C158" s="26">
        <f>VLOOKUP(A158,'[2]tong d1-d2'!$A$7:$C$503,3,0)</f>
        <v>16055231</v>
      </c>
      <c r="D158" s="6" t="s">
        <v>2132</v>
      </c>
      <c r="E158" s="7" t="s">
        <v>140</v>
      </c>
      <c r="F158" s="24" t="str">
        <f t="shared" si="5"/>
        <v>Nguyễn Trọng Cường</v>
      </c>
      <c r="G158" s="2" t="s">
        <v>2133</v>
      </c>
      <c r="H158" s="26" t="str">
        <f>VLOOKUP(A158,'[2]tong d1-d2'!$A$7:$G$503,7,0)</f>
        <v>Hải Dương</v>
      </c>
      <c r="I158" s="27" t="str">
        <f>VLOOKUP(A158,'[2]tong d1-d2'!$A$7:$E$503,5,0)</f>
        <v>Nam</v>
      </c>
      <c r="J158" s="27" t="str">
        <f>VLOOKUP(A158,'[3]fie nguon'!$C$2:$H$462,6,0)</f>
        <v>Quản trị kinh doanh</v>
      </c>
      <c r="K158" s="27" t="str">
        <f>VLOOKUP(A158,'[3]fie nguon'!$C$2:$J$462,8,0)</f>
        <v>QH-2016-E</v>
      </c>
      <c r="L158" s="27" t="str">
        <f>VLOOKUP(A158,'[3]fie nguon'!$C$2:$I$462,7,0)</f>
        <v>60340102</v>
      </c>
      <c r="M158" s="3"/>
      <c r="N158" s="3"/>
      <c r="O158" s="27" t="str">
        <f>VLOOKUP(A158,'[3]fie nguon'!$C$2:$L$462,10,0)</f>
        <v>Marketing - Mix cho sản phẩm dầu nhớt xe máy tại Công ty TNHH Total Việt Nam</v>
      </c>
      <c r="P158" s="27" t="str">
        <f>VLOOKUP(A158,'[3]fie nguon'!$C$2:$M$462,11,0)</f>
        <v>TS. Vũ Thị Minh Hiền</v>
      </c>
      <c r="Q158" s="27" t="str">
        <f>VLOOKUP(A158,'[3]fie nguon'!$C$2:$N$462,12,0)</f>
        <v>Trường ĐHKT - ĐHQGHN</v>
      </c>
      <c r="R158" s="27" t="str">
        <f>VLOOKUP(A158,'[3]fie nguon'!$C$2:$R$462,16,0)</f>
        <v>1039/ĐHKT-QĐ ngày 17/04/2018</v>
      </c>
      <c r="S158" s="8"/>
      <c r="T158" s="8"/>
      <c r="U158" s="9"/>
      <c r="V158" s="3"/>
      <c r="W158" s="3" t="s">
        <v>51</v>
      </c>
      <c r="X158" s="26" t="str">
        <f>VLOOKUP(A158,'[2]tong d1-d2'!$A$7:$J$503,10,0)</f>
        <v>4094/QĐ-ĐHKT ngày 16/12/2016 của Hiệu trưởng Trường ĐHKT</v>
      </c>
      <c r="Y158" s="8"/>
      <c r="Z158" s="3"/>
      <c r="AA158" s="3"/>
      <c r="AB158" s="3"/>
      <c r="AC158" s="3"/>
      <c r="AD158" s="3"/>
      <c r="AE158" s="3"/>
      <c r="AF158" s="2" t="s">
        <v>2134</v>
      </c>
      <c r="AG158" s="1" t="s">
        <v>2135</v>
      </c>
      <c r="AH158" s="69"/>
      <c r="AI158" s="44"/>
      <c r="AJ158" s="70"/>
    </row>
    <row r="159" spans="1:36" ht="84.75" customHeight="1" x14ac:dyDescent="0.25">
      <c r="A159" s="24" t="str">
        <f t="shared" si="7"/>
        <v>Vũ Xuân Huy 14/11/1990</v>
      </c>
      <c r="B159" s="27">
        <v>153</v>
      </c>
      <c r="C159" s="26">
        <f>VLOOKUP(A159,'[2]tong d1-d2'!$A$7:$C$503,3,0)</f>
        <v>16055453</v>
      </c>
      <c r="D159" s="6" t="s">
        <v>2136</v>
      </c>
      <c r="E159" s="7" t="s">
        <v>324</v>
      </c>
      <c r="F159" s="24" t="str">
        <f t="shared" si="5"/>
        <v>Vũ Xuân Huy</v>
      </c>
      <c r="G159" s="2" t="s">
        <v>2137</v>
      </c>
      <c r="H159" s="26" t="str">
        <f>VLOOKUP(A159,'[2]tong d1-d2'!$A$7:$G$503,7,0)</f>
        <v>Bắc Ninh</v>
      </c>
      <c r="I159" s="27" t="str">
        <f>VLOOKUP(A159,'[2]tong d1-d2'!$A$7:$E$503,5,0)</f>
        <v>Nam</v>
      </c>
      <c r="J159" s="27" t="str">
        <f>VLOOKUP(A159,'[3]fie nguon'!$C$2:$H$462,6,0)</f>
        <v>Tài chính - Ngân hàng</v>
      </c>
      <c r="K159" s="27" t="str">
        <f>VLOOKUP(A159,'[3]fie nguon'!$C$2:$J$462,8,0)</f>
        <v>QH-2016-E</v>
      </c>
      <c r="L159" s="27" t="str">
        <f>VLOOKUP(A159,'[3]fie nguon'!$C$2:$I$462,7,0)</f>
        <v>60340201</v>
      </c>
      <c r="M159" s="3" t="s">
        <v>40</v>
      </c>
      <c r="N159" s="3"/>
      <c r="O159" s="27" t="str">
        <f>VLOOKUP(A159,'[3]fie nguon'!$C$2:$L$462,10,0)</f>
        <v>Quản trị rủi ro tín dụng tín chấp tại Ngân hàng Việt Nam Thịnh Vượng - Chi nhánh Bắc Ninh</v>
      </c>
      <c r="P159" s="27" t="str">
        <f>VLOOKUP(A159,'[3]fie nguon'!$C$2:$M$462,11,0)</f>
        <v>TS. Lưu Quốc Đạt</v>
      </c>
      <c r="Q159" s="27" t="str">
        <f>VLOOKUP(A159,'[3]fie nguon'!$C$2:$N$462,12,0)</f>
        <v xml:space="preserve"> Trường ĐH Kinh tế, ĐHQG Hà Nội</v>
      </c>
      <c r="R159" s="27" t="str">
        <f>VLOOKUP(A159,'[3]fie nguon'!$C$2:$R$462,16,0)</f>
        <v>1086/ĐHKT-QĐ ngày 17/04/2018</v>
      </c>
      <c r="S159" s="8"/>
      <c r="T159" s="8"/>
      <c r="U159" s="9"/>
      <c r="V159" s="3"/>
      <c r="W159" s="3" t="s">
        <v>33</v>
      </c>
      <c r="X159" s="26" t="str">
        <f>VLOOKUP(A159,'[2]tong d1-d2'!$A$7:$J$503,10,0)</f>
        <v>4094/QĐ-ĐHKT ngày 16/12/2016 của Hiệu trưởng Trường ĐHKT</v>
      </c>
      <c r="Y159" s="8"/>
      <c r="Z159" s="3"/>
      <c r="AA159" s="3"/>
      <c r="AB159" s="3"/>
      <c r="AC159" s="3"/>
      <c r="AD159" s="3"/>
      <c r="AE159" s="3"/>
      <c r="AF159" s="2" t="s">
        <v>2138</v>
      </c>
      <c r="AG159" s="1" t="s">
        <v>2139</v>
      </c>
      <c r="AH159" s="69"/>
      <c r="AI159" s="44"/>
      <c r="AJ159" s="70"/>
    </row>
    <row r="160" spans="1:36" ht="72.75" customHeight="1" x14ac:dyDescent="0.25">
      <c r="A160" s="24" t="str">
        <f t="shared" si="7"/>
        <v>Trần Thị Thoa 05/10/1986</v>
      </c>
      <c r="B160" s="27">
        <v>154</v>
      </c>
      <c r="C160" s="26">
        <f>VLOOKUP(A160,'[2]tong d1-d2'!$A$7:$C$503,3,0)</f>
        <v>16055285</v>
      </c>
      <c r="D160" s="6" t="s">
        <v>81</v>
      </c>
      <c r="E160" s="7" t="s">
        <v>198</v>
      </c>
      <c r="F160" s="24" t="str">
        <f t="shared" si="5"/>
        <v>Trần Thị Thoa</v>
      </c>
      <c r="G160" s="71" t="s">
        <v>2140</v>
      </c>
      <c r="H160" s="26" t="str">
        <f>VLOOKUP(A160,'[2]tong d1-d2'!$A$7:$G$503,7,0)</f>
        <v>Thái Bình</v>
      </c>
      <c r="I160" s="27" t="str">
        <f>VLOOKUP(A160,'[2]tong d1-d2'!$A$7:$E$503,5,0)</f>
        <v>Nữ</v>
      </c>
      <c r="J160" s="27" t="str">
        <f>VLOOKUP(A160,'[3]fie nguon'!$C$2:$H$462,6,0)</f>
        <v>Quản trị kinh doanh</v>
      </c>
      <c r="K160" s="27" t="str">
        <f>VLOOKUP(A160,'[3]fie nguon'!$C$2:$J$462,8,0)</f>
        <v>QH-2016-E</v>
      </c>
      <c r="L160" s="27" t="str">
        <f>VLOOKUP(A160,'[3]fie nguon'!$C$2:$I$462,7,0)</f>
        <v>60340102</v>
      </c>
      <c r="M160" s="3" t="s">
        <v>50</v>
      </c>
      <c r="N160" s="3"/>
      <c r="O160" s="27" t="str">
        <f>VLOOKUP(A160,'[3]fie nguon'!$C$2:$L$462,10,0)</f>
        <v>Phát triển giảng viên tại Trường Đại học Thương Mại</v>
      </c>
      <c r="P160" s="27" t="str">
        <f>VLOOKUP(A160,'[3]fie nguon'!$C$2:$M$462,11,0)</f>
        <v>TS. Đinh Văn Toàn</v>
      </c>
      <c r="Q160" s="27" t="str">
        <f>VLOOKUP(A160,'[3]fie nguon'!$C$2:$N$462,12,0)</f>
        <v>Đại học Quốc gia Hà Nội</v>
      </c>
      <c r="R160" s="27" t="str">
        <f>VLOOKUP(A160,'[3]fie nguon'!$C$2:$R$462,16,0)</f>
        <v>1059/ĐHKT-QĐ ngày 17/04/2018</v>
      </c>
      <c r="S160" s="8"/>
      <c r="T160" s="8"/>
      <c r="U160" s="9"/>
      <c r="V160" s="3"/>
      <c r="W160" s="3" t="s">
        <v>33</v>
      </c>
      <c r="X160" s="26" t="str">
        <f>VLOOKUP(A160,'[2]tong d1-d2'!$A$7:$J$503,10,0)</f>
        <v>4094/QĐ-ĐHKT ngày 16/12/2016 của Hiệu trưởng Trường ĐHKT</v>
      </c>
      <c r="Y160" s="8"/>
      <c r="Z160" s="3"/>
      <c r="AA160" s="3"/>
      <c r="AB160" s="3"/>
      <c r="AC160" s="3"/>
      <c r="AD160" s="3"/>
      <c r="AE160" s="3"/>
      <c r="AF160" s="2" t="s">
        <v>2141</v>
      </c>
      <c r="AG160" s="1" t="s">
        <v>2142</v>
      </c>
      <c r="AH160" s="69"/>
      <c r="AI160" s="44"/>
      <c r="AJ160" s="70"/>
    </row>
    <row r="161" spans="1:36" ht="72.75" customHeight="1" x14ac:dyDescent="0.25">
      <c r="A161" s="24" t="str">
        <f t="shared" si="7"/>
        <v>Trần Kim Hoàn 19/10/1989</v>
      </c>
      <c r="B161" s="27">
        <v>155</v>
      </c>
      <c r="C161" s="26">
        <f>VLOOKUP(A161,'[2]tong d1-d2'!$A$7:$C$503,3,0)</f>
        <v>16055450</v>
      </c>
      <c r="D161" s="6" t="s">
        <v>2143</v>
      </c>
      <c r="E161" s="7" t="s">
        <v>2144</v>
      </c>
      <c r="F161" s="24" t="str">
        <f t="shared" si="5"/>
        <v>Trần Kim Hoàn</v>
      </c>
      <c r="G161" s="2" t="s">
        <v>2145</v>
      </c>
      <c r="H161" s="26" t="str">
        <f>VLOOKUP(A161,'[2]tong d1-d2'!$A$7:$G$503,7,0)</f>
        <v>Lạng Sơn</v>
      </c>
      <c r="I161" s="27" t="str">
        <f>VLOOKUP(A161,'[2]tong d1-d2'!$A$7:$E$503,5,0)</f>
        <v>Nữ</v>
      </c>
      <c r="J161" s="27" t="str">
        <f>VLOOKUP(A161,'[3]fie nguon'!$C$2:$H$462,6,0)</f>
        <v>Tài chính - Ngân hàng</v>
      </c>
      <c r="K161" s="27" t="str">
        <f>VLOOKUP(A161,'[3]fie nguon'!$C$2:$J$462,8,0)</f>
        <v>QH-2016-E</v>
      </c>
      <c r="L161" s="27" t="str">
        <f>VLOOKUP(A161,'[3]fie nguon'!$C$2:$I$462,7,0)</f>
        <v>60340201</v>
      </c>
      <c r="M161" s="3" t="s">
        <v>40</v>
      </c>
      <c r="N161" s="3"/>
      <c r="O161" s="27" t="str">
        <f>VLOOKUP(A161,'[3]fie nguon'!$C$2:$L$462,10,0)</f>
        <v>Quản trị danh mục đầu tư tại ngân hàng TMCP đầu tư và phát triển Việt Nam</v>
      </c>
      <c r="P161" s="27" t="str">
        <f>VLOOKUP(A161,'[3]fie nguon'!$C$2:$M$462,11,0)</f>
        <v>TS. Trần Thị Vân Anh</v>
      </c>
      <c r="Q161" s="27" t="str">
        <f>VLOOKUP(A161,'[3]fie nguon'!$C$2:$N$462,12,0)</f>
        <v xml:space="preserve"> Trường ĐH Kinh tế, ĐHQG Hà Nội</v>
      </c>
      <c r="R161" s="27" t="str">
        <f>VLOOKUP(A161,'[3]fie nguon'!$C$2:$R$462,16,0)</f>
        <v>1083/ĐHKT-QĐ ngày 17/04/2018</v>
      </c>
      <c r="S161" s="8"/>
      <c r="T161" s="8"/>
      <c r="U161" s="9"/>
      <c r="V161" s="3"/>
      <c r="W161" s="3" t="s">
        <v>33</v>
      </c>
      <c r="X161" s="26" t="str">
        <f>VLOOKUP(A161,'[2]tong d1-d2'!$A$7:$J$503,10,0)</f>
        <v>4094/QĐ-ĐHKT ngày 16/12/2016 của Hiệu trưởng Trường ĐHKT</v>
      </c>
      <c r="Y161" s="8"/>
      <c r="Z161" s="3"/>
      <c r="AA161" s="3"/>
      <c r="AB161" s="3"/>
      <c r="AC161" s="3"/>
      <c r="AD161" s="3"/>
      <c r="AE161" s="3"/>
      <c r="AF161" s="2" t="s">
        <v>2146</v>
      </c>
      <c r="AG161" s="1" t="s">
        <v>2147</v>
      </c>
      <c r="AH161" s="69"/>
      <c r="AI161" s="44"/>
      <c r="AJ161" s="70"/>
    </row>
    <row r="162" spans="1:36" ht="72.75" customHeight="1" x14ac:dyDescent="0.25">
      <c r="A162" s="24" t="str">
        <f t="shared" si="7"/>
        <v>Lê Thị Hoa Dung 13/06/1979</v>
      </c>
      <c r="B162" s="27">
        <v>156</v>
      </c>
      <c r="C162" s="26">
        <f>VLOOKUP(A162,'[2]tong d1-d2'!$A$7:$C$503,3,0)</f>
        <v>16055085</v>
      </c>
      <c r="D162" s="6" t="s">
        <v>349</v>
      </c>
      <c r="E162" s="7" t="s">
        <v>83</v>
      </c>
      <c r="F162" s="24" t="str">
        <f t="shared" si="5"/>
        <v>Lê Thị Hoa Dung</v>
      </c>
      <c r="G162" s="2" t="s">
        <v>2148</v>
      </c>
      <c r="H162" s="26" t="str">
        <f>VLOOKUP(A162,'[2]tong d1-d2'!$A$7:$G$503,7,0)</f>
        <v>Thanh Hóa</v>
      </c>
      <c r="I162" s="27" t="str">
        <f>VLOOKUP(A162,'[2]tong d1-d2'!$A$7:$E$503,5,0)</f>
        <v>Nữ</v>
      </c>
      <c r="J162" s="27" t="str">
        <f>VLOOKUP(A162,'[3]fie nguon'!$C$2:$H$462,6,0)</f>
        <v>Quản lý Kinh tế</v>
      </c>
      <c r="K162" s="27" t="str">
        <f>VLOOKUP(A162,'[3]fie nguon'!$C$2:$J$462,8,0)</f>
        <v>QH-2016-E.CH</v>
      </c>
      <c r="L162" s="27" t="str">
        <f>VLOOKUP(A162,'[3]fie nguon'!$C$2:$I$462,7,0)</f>
        <v>60340410</v>
      </c>
      <c r="M162" s="3" t="s">
        <v>37</v>
      </c>
      <c r="N162" s="3"/>
      <c r="O162" s="27" t="str">
        <f>VLOOKUP(A162,'[3]fie nguon'!$C$2:$L$462,10,0)</f>
        <v>Quản lý tài chính tại Trường Đào tạo và Bồi dưỡng nghiệp vụ kiểm toán</v>
      </c>
      <c r="P162" s="27" t="str">
        <f>VLOOKUP(A162,'[3]fie nguon'!$C$2:$M$462,11,0)</f>
        <v>PGS.TS. Phạm Văn Dũng</v>
      </c>
      <c r="Q162" s="27" t="str">
        <f>VLOOKUP(A162,'[3]fie nguon'!$C$2:$N$462,12,0)</f>
        <v xml:space="preserve"> Trường ĐH Kinh tế, ĐHQG Hà Nội</v>
      </c>
      <c r="R162" s="27" t="str">
        <f>VLOOKUP(A162,'[3]fie nguon'!$C$2:$R$462,16,0)</f>
        <v>2961/ĐHKT-QĐ ngày 8/11/2017</v>
      </c>
      <c r="S162" s="8"/>
      <c r="T162" s="8"/>
      <c r="U162" s="9"/>
      <c r="V162" s="3"/>
      <c r="W162" s="3" t="s">
        <v>48</v>
      </c>
      <c r="X162" s="26" t="str">
        <f>VLOOKUP(A162,'[2]tong d1-d2'!$A$7:$J$503,10,0)</f>
        <v>2350/QĐ-ĐHKT ngày 25/8/2016 của Hiệu trưởng Trường ĐHKT</v>
      </c>
      <c r="Y162" s="8"/>
      <c r="Z162" s="3"/>
      <c r="AA162" s="3"/>
      <c r="AB162" s="3"/>
      <c r="AC162" s="3"/>
      <c r="AD162" s="3"/>
      <c r="AE162" s="3"/>
      <c r="AF162" s="2" t="s">
        <v>2150</v>
      </c>
      <c r="AG162" s="1" t="s">
        <v>2149</v>
      </c>
      <c r="AH162" s="69"/>
      <c r="AI162" s="44"/>
      <c r="AJ162" s="70"/>
    </row>
    <row r="163" spans="1:36" ht="72.75" customHeight="1" x14ac:dyDescent="0.25">
      <c r="A163" s="24" t="str">
        <f t="shared" si="7"/>
        <v>Lê Thị Hoài Thương 16/02/1993</v>
      </c>
      <c r="B163" s="27">
        <v>157</v>
      </c>
      <c r="C163" s="26">
        <f>VLOOKUP(A163,'[2]tong d1-d2'!$A$7:$C$503,3,0)</f>
        <v>16055488</v>
      </c>
      <c r="D163" s="6" t="s">
        <v>2151</v>
      </c>
      <c r="E163" s="7" t="s">
        <v>428</v>
      </c>
      <c r="F163" s="24" t="str">
        <f t="shared" si="5"/>
        <v>Lê Thị Hoài Thương</v>
      </c>
      <c r="G163" s="2" t="s">
        <v>2152</v>
      </c>
      <c r="H163" s="26" t="str">
        <f>VLOOKUP(A163,'[2]tong d1-d2'!$A$7:$G$503,7,0)</f>
        <v>Hà Tĩnh</v>
      </c>
      <c r="I163" s="27" t="str">
        <f>VLOOKUP(A163,'[2]tong d1-d2'!$A$7:$E$503,5,0)</f>
        <v>Nữ</v>
      </c>
      <c r="J163" s="27" t="str">
        <f>VLOOKUP(A163,'[3]fie nguon'!$C$2:$H$462,6,0)</f>
        <v>Tài chính - Ngân hàng</v>
      </c>
      <c r="K163" s="27" t="str">
        <f>VLOOKUP(A163,'[3]fie nguon'!$C$2:$J$462,8,0)</f>
        <v>QH-2016-E</v>
      </c>
      <c r="L163" s="27" t="str">
        <f>VLOOKUP(A163,'[3]fie nguon'!$C$2:$I$462,7,0)</f>
        <v>60340201</v>
      </c>
      <c r="M163" s="3"/>
      <c r="N163" s="3"/>
      <c r="O163" s="27" t="str">
        <f>VLOOKUP(A163,'[3]fie nguon'!$C$2:$L$462,10,0)</f>
        <v>Nâng cao hiệu quả sản xuất kinh doanh của Công ty cổ phần NaFoods Group</v>
      </c>
      <c r="P163" s="27" t="str">
        <f>VLOOKUP(A163,'[3]fie nguon'!$C$2:$M$462,11,0)</f>
        <v>TS. Vũ Văn Ninh</v>
      </c>
      <c r="Q163" s="27" t="str">
        <f>VLOOKUP(A163,'[3]fie nguon'!$C$2:$N$462,12,0)</f>
        <v>Học Viện Tài Chính</v>
      </c>
      <c r="R163" s="27" t="str">
        <f>VLOOKUP(A163,'[3]fie nguon'!$C$2:$R$462,16,0)</f>
        <v>1115/ĐHKT-QĐ ngày 17/04/2018</v>
      </c>
      <c r="S163" s="8"/>
      <c r="T163" s="8"/>
      <c r="U163" s="9"/>
      <c r="V163" s="3"/>
      <c r="W163" s="3"/>
      <c r="X163" s="26" t="str">
        <f>VLOOKUP(A163,'[2]tong d1-d2'!$A$7:$J$503,10,0)</f>
        <v>4094/QĐ-ĐHKT ngày 16/12/2016 của Hiệu trưởng Trường ĐHKT</v>
      </c>
      <c r="Y163" s="8"/>
      <c r="Z163" s="3"/>
      <c r="AA163" s="3"/>
      <c r="AB163" s="3"/>
      <c r="AC163" s="3"/>
      <c r="AD163" s="3"/>
      <c r="AE163" s="3"/>
      <c r="AF163" s="2"/>
      <c r="AG163" s="1"/>
      <c r="AH163" s="69"/>
      <c r="AI163" s="44"/>
      <c r="AJ163" s="70" t="s">
        <v>2153</v>
      </c>
    </row>
  </sheetData>
  <mergeCells count="1">
    <mergeCell ref="B4:AF4"/>
  </mergeCells>
  <hyperlinks>
    <hyperlink ref="AG9" r:id="rId1"/>
    <hyperlink ref="AG10" r:id="rId2"/>
    <hyperlink ref="AG11" r:id="rId3"/>
    <hyperlink ref="AG12" r:id="rId4"/>
    <hyperlink ref="AG13" r:id="rId5"/>
    <hyperlink ref="AG14" r:id="rId6"/>
    <hyperlink ref="AG15" r:id="rId7"/>
    <hyperlink ref="AG16" r:id="rId8"/>
    <hyperlink ref="AG17" r:id="rId9"/>
    <hyperlink ref="AG20" r:id="rId10"/>
    <hyperlink ref="AG19" r:id="rId11"/>
    <hyperlink ref="AG21" r:id="rId12"/>
    <hyperlink ref="AG8" r:id="rId13"/>
    <hyperlink ref="AG7" r:id="rId14"/>
    <hyperlink ref="AG22" r:id="rId15"/>
    <hyperlink ref="AG23" r:id="rId16"/>
    <hyperlink ref="AG26" r:id="rId17"/>
    <hyperlink ref="AG27" r:id="rId18"/>
    <hyperlink ref="AG28" r:id="rId19"/>
    <hyperlink ref="AG29" r:id="rId20"/>
    <hyperlink ref="AG31" r:id="rId21"/>
    <hyperlink ref="AG32" r:id="rId22"/>
    <hyperlink ref="AG33" r:id="rId23"/>
    <hyperlink ref="AG34" r:id="rId24"/>
    <hyperlink ref="AG35" r:id="rId25"/>
    <hyperlink ref="AG36" r:id="rId26"/>
    <hyperlink ref="AG37" r:id="rId27"/>
    <hyperlink ref="AG38" r:id="rId28"/>
    <hyperlink ref="AG39" r:id="rId29"/>
    <hyperlink ref="AG40" r:id="rId30"/>
    <hyperlink ref="AG41" r:id="rId31"/>
    <hyperlink ref="AG42" r:id="rId32"/>
    <hyperlink ref="AG43" r:id="rId33"/>
    <hyperlink ref="AG44" r:id="rId34"/>
    <hyperlink ref="AG45" r:id="rId35"/>
    <hyperlink ref="AG46" r:id="rId36"/>
    <hyperlink ref="AG48" r:id="rId37"/>
    <hyperlink ref="AG49" r:id="rId38"/>
    <hyperlink ref="AG50" r:id="rId39"/>
    <hyperlink ref="AG51" r:id="rId40"/>
    <hyperlink ref="AG52" r:id="rId41"/>
    <hyperlink ref="AG53" r:id="rId42"/>
    <hyperlink ref="AG54" r:id="rId43"/>
    <hyperlink ref="AG55" r:id="rId44"/>
    <hyperlink ref="AG56" r:id="rId45"/>
    <hyperlink ref="AG57" r:id="rId46"/>
    <hyperlink ref="AG58" r:id="rId47"/>
    <hyperlink ref="AG59" r:id="rId48"/>
    <hyperlink ref="AG60" r:id="rId49"/>
    <hyperlink ref="AG61" r:id="rId50"/>
    <hyperlink ref="AG62" r:id="rId51"/>
    <hyperlink ref="AG63" r:id="rId52"/>
    <hyperlink ref="AG64" r:id="rId53"/>
    <hyperlink ref="AG65" r:id="rId54"/>
    <hyperlink ref="AG66" r:id="rId55"/>
    <hyperlink ref="AG67" r:id="rId56"/>
    <hyperlink ref="AG68" r:id="rId57"/>
    <hyperlink ref="AG69" r:id="rId58"/>
    <hyperlink ref="AG70" r:id="rId59"/>
    <hyperlink ref="AG71" r:id="rId60"/>
    <hyperlink ref="AG72" r:id="rId61"/>
    <hyperlink ref="AG73" r:id="rId62"/>
    <hyperlink ref="AG74" r:id="rId63"/>
    <hyperlink ref="AG75" r:id="rId64"/>
    <hyperlink ref="AG76" r:id="rId65"/>
    <hyperlink ref="AG77" r:id="rId66"/>
    <hyperlink ref="AG78" r:id="rId67"/>
    <hyperlink ref="AG79" r:id="rId68"/>
    <hyperlink ref="AG80" r:id="rId69"/>
    <hyperlink ref="AG81" r:id="rId70"/>
    <hyperlink ref="AG82" r:id="rId71"/>
    <hyperlink ref="AG83" r:id="rId72"/>
    <hyperlink ref="AG84" r:id="rId73"/>
    <hyperlink ref="AG85" r:id="rId74"/>
    <hyperlink ref="AG86" r:id="rId75"/>
    <hyperlink ref="AG87" r:id="rId76"/>
    <hyperlink ref="AG88" r:id="rId77"/>
    <hyperlink ref="AG89" r:id="rId78"/>
    <hyperlink ref="AG90" r:id="rId79"/>
    <hyperlink ref="AG91" r:id="rId80"/>
    <hyperlink ref="AG92" r:id="rId81"/>
    <hyperlink ref="AG93" r:id="rId82"/>
    <hyperlink ref="AG94" r:id="rId83"/>
    <hyperlink ref="AG95" r:id="rId84"/>
    <hyperlink ref="AG96" r:id="rId85"/>
    <hyperlink ref="AG97" r:id="rId86"/>
    <hyperlink ref="AG98" r:id="rId87"/>
    <hyperlink ref="AG99" r:id="rId88"/>
    <hyperlink ref="AG100" r:id="rId89"/>
    <hyperlink ref="AG101" r:id="rId90"/>
    <hyperlink ref="AG102" r:id="rId91"/>
    <hyperlink ref="AG103" r:id="rId92"/>
    <hyperlink ref="AG104" r:id="rId93"/>
    <hyperlink ref="AG105" r:id="rId94"/>
    <hyperlink ref="AG106" r:id="rId95"/>
    <hyperlink ref="AG107" r:id="rId96"/>
    <hyperlink ref="AG108" r:id="rId97"/>
    <hyperlink ref="AG109" r:id="rId98"/>
    <hyperlink ref="AG110" r:id="rId99"/>
    <hyperlink ref="AG111" r:id="rId100"/>
    <hyperlink ref="AG112" r:id="rId101"/>
    <hyperlink ref="AG113" r:id="rId102"/>
    <hyperlink ref="AG114" r:id="rId103"/>
    <hyperlink ref="AG115" r:id="rId104"/>
    <hyperlink ref="AG116" r:id="rId105"/>
    <hyperlink ref="AG117" r:id="rId106"/>
    <hyperlink ref="AG118" r:id="rId107"/>
    <hyperlink ref="AG119" r:id="rId108"/>
    <hyperlink ref="AG120" r:id="rId109"/>
    <hyperlink ref="AG121" r:id="rId110"/>
    <hyperlink ref="AG122" r:id="rId111"/>
    <hyperlink ref="AG123" r:id="rId112"/>
    <hyperlink ref="AG124" r:id="rId113"/>
    <hyperlink ref="AG125" r:id="rId114"/>
    <hyperlink ref="AG130" r:id="rId115"/>
    <hyperlink ref="AG131" r:id="rId116"/>
    <hyperlink ref="AG132" r:id="rId117"/>
    <hyperlink ref="AG133" r:id="rId118"/>
    <hyperlink ref="AG134" r:id="rId119"/>
    <hyperlink ref="AG135" r:id="rId120"/>
    <hyperlink ref="AG136" r:id="rId121"/>
    <hyperlink ref="AG137" r:id="rId122"/>
    <hyperlink ref="AG138" r:id="rId123"/>
    <hyperlink ref="AG139" r:id="rId124"/>
    <hyperlink ref="AG140" r:id="rId125"/>
    <hyperlink ref="AG141" r:id="rId126"/>
    <hyperlink ref="AG142" r:id="rId127"/>
    <hyperlink ref="AG143" r:id="rId128"/>
    <hyperlink ref="AG126" r:id="rId129"/>
    <hyperlink ref="AG144" r:id="rId130"/>
    <hyperlink ref="AG145" r:id="rId131"/>
    <hyperlink ref="AG146" r:id="rId132"/>
    <hyperlink ref="AG147" r:id="rId133"/>
    <hyperlink ref="AG129" r:id="rId134"/>
    <hyperlink ref="AG148" r:id="rId135"/>
    <hyperlink ref="AG25" r:id="rId136"/>
    <hyperlink ref="AG149" r:id="rId137"/>
    <hyperlink ref="AG150" r:id="rId138"/>
    <hyperlink ref="AG151" r:id="rId139"/>
    <hyperlink ref="AG152" r:id="rId140"/>
    <hyperlink ref="AG153" r:id="rId141"/>
    <hyperlink ref="AG154" r:id="rId142"/>
    <hyperlink ref="AG155" r:id="rId143"/>
    <hyperlink ref="AG156" r:id="rId144"/>
    <hyperlink ref="AG157" r:id="rId145"/>
    <hyperlink ref="AG158" r:id="rId146"/>
    <hyperlink ref="AG159" r:id="rId147"/>
    <hyperlink ref="AG160" r:id="rId148"/>
    <hyperlink ref="AG161" r:id="rId149"/>
    <hyperlink ref="AG162" r:id="rId150"/>
  </hyperlinks>
  <pageMargins left="0.20866141699999999" right="0.20866141699999999" top="0.49803149600000002" bottom="0.49803149600000002" header="0" footer="0"/>
  <pageSetup paperSize="9" scale="65" orientation="portrait" r:id="rId151"/>
  <headerFooter>
    <oddFooter>&amp;CTrang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170"/>
  <sheetViews>
    <sheetView view="pageBreakPreview" zoomScale="40" zoomScaleNormal="55" zoomScaleSheetLayoutView="40" workbookViewId="0">
      <pane ySplit="6" topLeftCell="A166" activePane="bottomLeft" state="frozen"/>
      <selection activeCell="E1" sqref="E1"/>
      <selection pane="bottomLeft" activeCell="H176" sqref="H176"/>
    </sheetView>
  </sheetViews>
  <sheetFormatPr defaultRowHeight="15.75" x14ac:dyDescent="0.25"/>
  <cols>
    <col min="1" max="1" width="20.5703125" style="5" customWidth="1"/>
    <col min="2" max="2" width="10.28515625" style="5" customWidth="1"/>
    <col min="3" max="3" width="13.5703125" style="5" customWidth="1"/>
    <col min="4" max="4" width="17.7109375" style="59" customWidth="1"/>
    <col min="5" max="5" width="10.85546875" style="59" customWidth="1"/>
    <col min="6" max="6" width="21.42578125" style="5" customWidth="1"/>
    <col min="7" max="8" width="13.28515625" style="5" customWidth="1"/>
    <col min="9" max="9" width="11.140625" style="35" customWidth="1"/>
    <col min="10" max="10" width="14.5703125" style="5" customWidth="1"/>
    <col min="11" max="13" width="13.28515625" style="5" customWidth="1"/>
    <col min="14" max="14" width="13.28515625" style="5" hidden="1" customWidth="1"/>
    <col min="15" max="15" width="31.7109375" style="4" customWidth="1"/>
    <col min="16" max="17" width="14" style="5" customWidth="1"/>
    <col min="18" max="18" width="16.28515625" style="5" customWidth="1"/>
    <col min="19" max="19" width="10.85546875" style="18" hidden="1" customWidth="1"/>
    <col min="20" max="22" width="10.85546875" style="5" hidden="1" customWidth="1"/>
    <col min="23" max="23" width="10.7109375" style="5" customWidth="1"/>
    <col min="24" max="24" width="20.42578125"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5" width="9.140625" style="5" hidden="1" customWidth="1"/>
    <col min="36" max="36" width="15.7109375" style="49" customWidth="1"/>
    <col min="37" max="16384" width="9.140625" style="5"/>
  </cols>
  <sheetData>
    <row r="1" spans="1:42" ht="20.25" customHeight="1" x14ac:dyDescent="0.25">
      <c r="B1" s="19" t="s">
        <v>10</v>
      </c>
      <c r="D1" s="17"/>
      <c r="E1" s="17"/>
    </row>
    <row r="2" spans="1:42" ht="19.5" customHeight="1" x14ac:dyDescent="0.25">
      <c r="B2" s="29" t="s">
        <v>9</v>
      </c>
      <c r="D2" s="17"/>
      <c r="E2" s="17"/>
    </row>
    <row r="3" spans="1:42" ht="21.75" customHeight="1" x14ac:dyDescent="0.25">
      <c r="D3" s="17"/>
      <c r="E3" s="17"/>
    </row>
    <row r="4" spans="1:42" s="19" customFormat="1" ht="51.75" customHeight="1" x14ac:dyDescent="0.3">
      <c r="B4" s="290" t="s">
        <v>1130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J4" s="50"/>
    </row>
    <row r="5" spans="1:42" s="19" customFormat="1" ht="17.25" customHeight="1" x14ac:dyDescent="0.3">
      <c r="B5" s="20"/>
      <c r="D5" s="21"/>
      <c r="E5" s="21"/>
      <c r="I5" s="36"/>
      <c r="O5" s="4"/>
      <c r="S5" s="22"/>
      <c r="AJ5" s="50"/>
    </row>
    <row r="6" spans="1:42" s="19" customFormat="1" ht="144" customHeight="1" x14ac:dyDescent="0.25">
      <c r="B6" s="30" t="s">
        <v>57</v>
      </c>
      <c r="C6" s="30" t="s">
        <v>12</v>
      </c>
      <c r="D6" s="55" t="s">
        <v>11</v>
      </c>
      <c r="E6" s="56"/>
      <c r="F6" s="31" t="s">
        <v>11</v>
      </c>
      <c r="G6" s="84"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28"/>
      <c r="AL6" s="28"/>
      <c r="AM6" s="28"/>
      <c r="AN6" s="28"/>
      <c r="AO6" s="28"/>
      <c r="AP6" s="28"/>
    </row>
    <row r="7" spans="1:42" s="19" customFormat="1" ht="144" customHeight="1" x14ac:dyDescent="0.25">
      <c r="B7" s="27">
        <v>1</v>
      </c>
      <c r="C7" s="38">
        <v>16055201</v>
      </c>
      <c r="D7" s="15" t="s">
        <v>1241</v>
      </c>
      <c r="E7" s="16" t="s">
        <v>70</v>
      </c>
      <c r="F7" s="89" t="s">
        <v>1731</v>
      </c>
      <c r="G7" s="88" t="s">
        <v>1242</v>
      </c>
      <c r="H7" s="38" t="s">
        <v>218</v>
      </c>
      <c r="I7" s="37" t="s">
        <v>39</v>
      </c>
      <c r="J7" s="37" t="s">
        <v>74</v>
      </c>
      <c r="K7" s="37" t="s">
        <v>1578</v>
      </c>
      <c r="L7" s="37" t="s">
        <v>760</v>
      </c>
      <c r="M7" s="10" t="s">
        <v>351</v>
      </c>
      <c r="N7" s="10"/>
      <c r="O7" s="37" t="s">
        <v>1732</v>
      </c>
      <c r="P7" s="37" t="s">
        <v>1733</v>
      </c>
      <c r="Q7" s="37" t="s">
        <v>448</v>
      </c>
      <c r="R7" s="37" t="s">
        <v>1734</v>
      </c>
      <c r="S7" s="12"/>
      <c r="T7" s="12"/>
      <c r="U7" s="13"/>
      <c r="V7" s="10"/>
      <c r="W7" s="10" t="s">
        <v>33</v>
      </c>
      <c r="X7" s="38" t="s">
        <v>490</v>
      </c>
      <c r="Y7" s="12"/>
      <c r="Z7" s="10"/>
      <c r="AA7" s="10"/>
      <c r="AB7" s="10"/>
      <c r="AC7" s="10"/>
      <c r="AD7" s="10"/>
      <c r="AE7" s="10"/>
      <c r="AF7" s="11" t="s">
        <v>1243</v>
      </c>
      <c r="AG7" s="23" t="s">
        <v>1244</v>
      </c>
      <c r="AH7" s="60"/>
      <c r="AI7" s="42"/>
      <c r="AJ7" s="62"/>
      <c r="AK7" s="14"/>
      <c r="AL7" s="28"/>
      <c r="AM7" s="28"/>
      <c r="AN7" s="28"/>
      <c r="AO7" s="28"/>
      <c r="AP7" s="28"/>
    </row>
    <row r="8" spans="1:42" s="19" customFormat="1" ht="144" customHeight="1" x14ac:dyDescent="0.25">
      <c r="B8" s="27">
        <v>2</v>
      </c>
      <c r="C8" s="38">
        <v>16055202</v>
      </c>
      <c r="D8" s="15" t="s">
        <v>1305</v>
      </c>
      <c r="E8" s="16" t="s">
        <v>70</v>
      </c>
      <c r="F8" s="89" t="s">
        <v>1786</v>
      </c>
      <c r="G8" s="88" t="s">
        <v>109</v>
      </c>
      <c r="H8" s="38" t="s">
        <v>35</v>
      </c>
      <c r="I8" s="37" t="s">
        <v>39</v>
      </c>
      <c r="J8" s="37" t="s">
        <v>74</v>
      </c>
      <c r="K8" s="37" t="s">
        <v>1578</v>
      </c>
      <c r="L8" s="37" t="s">
        <v>760</v>
      </c>
      <c r="M8" s="10" t="s">
        <v>351</v>
      </c>
      <c r="N8" s="10"/>
      <c r="O8" s="37" t="s">
        <v>1787</v>
      </c>
      <c r="P8" s="37" t="s">
        <v>1788</v>
      </c>
      <c r="Q8" s="37" t="s">
        <v>448</v>
      </c>
      <c r="R8" s="37" t="s">
        <v>1789</v>
      </c>
      <c r="S8" s="12"/>
      <c r="T8" s="12"/>
      <c r="U8" s="13"/>
      <c r="V8" s="10"/>
      <c r="W8" s="10" t="s">
        <v>33</v>
      </c>
      <c r="X8" s="38" t="s">
        <v>490</v>
      </c>
      <c r="Y8" s="12"/>
      <c r="Z8" s="10"/>
      <c r="AA8" s="10"/>
      <c r="AB8" s="10"/>
      <c r="AC8" s="10"/>
      <c r="AD8" s="10"/>
      <c r="AE8" s="10"/>
      <c r="AF8" s="11" t="s">
        <v>1306</v>
      </c>
      <c r="AG8" s="23" t="s">
        <v>1307</v>
      </c>
      <c r="AH8" s="60"/>
      <c r="AI8" s="42"/>
      <c r="AJ8" s="62"/>
      <c r="AK8" s="14"/>
      <c r="AL8" s="28"/>
      <c r="AM8" s="28"/>
      <c r="AN8" s="28"/>
      <c r="AO8" s="28"/>
      <c r="AP8" s="28"/>
    </row>
    <row r="9" spans="1:42" ht="92.25" customHeight="1" x14ac:dyDescent="0.25">
      <c r="A9" s="24" t="str">
        <f t="shared" ref="A9:A72" si="0">TRIM(F9)&amp;" "&amp;TRIM(G9)</f>
        <v>Vũ Thị Phương Anh 28/05/1993</v>
      </c>
      <c r="B9" s="27">
        <v>3</v>
      </c>
      <c r="C9" s="38" t="e">
        <v>#N/A</v>
      </c>
      <c r="D9" s="15" t="s">
        <v>182</v>
      </c>
      <c r="E9" s="16" t="s">
        <v>70</v>
      </c>
      <c r="F9" s="89" t="s">
        <v>1589</v>
      </c>
      <c r="G9" s="88" t="s">
        <v>183</v>
      </c>
      <c r="H9" s="38" t="s">
        <v>78</v>
      </c>
      <c r="I9" s="37" t="s">
        <v>39</v>
      </c>
      <c r="J9" s="37" t="s">
        <v>74</v>
      </c>
      <c r="K9" s="37" t="s">
        <v>55</v>
      </c>
      <c r="L9" s="37" t="e">
        <v>#N/A</v>
      </c>
      <c r="M9" s="10" t="s">
        <v>351</v>
      </c>
      <c r="N9" s="10"/>
      <c r="O9" s="37" t="s">
        <v>1063</v>
      </c>
      <c r="P9" s="37" t="s">
        <v>1064</v>
      </c>
      <c r="Q9" s="37" t="s">
        <v>377</v>
      </c>
      <c r="R9" s="37" t="s">
        <v>1065</v>
      </c>
      <c r="S9" s="12"/>
      <c r="T9" s="12"/>
      <c r="U9" s="13"/>
      <c r="V9" s="10"/>
      <c r="W9" s="10" t="s">
        <v>33</v>
      </c>
      <c r="X9" s="38" t="s">
        <v>60</v>
      </c>
      <c r="Y9" s="12"/>
      <c r="Z9" s="10"/>
      <c r="AA9" s="10"/>
      <c r="AB9" s="10"/>
      <c r="AC9" s="10"/>
      <c r="AD9" s="10"/>
      <c r="AE9" s="10"/>
      <c r="AF9" s="11" t="s">
        <v>1066</v>
      </c>
      <c r="AG9" s="23" t="s">
        <v>1067</v>
      </c>
      <c r="AH9" s="10"/>
      <c r="AI9" s="10"/>
      <c r="AJ9" s="91">
        <v>11.1</v>
      </c>
      <c r="AK9" s="14"/>
    </row>
    <row r="10" spans="1:42" ht="92.25" customHeight="1" x14ac:dyDescent="0.25">
      <c r="A10" s="24" t="str">
        <f t="shared" si="0"/>
        <v>Vũ Việt Anh 24/07/1992</v>
      </c>
      <c r="B10" s="27">
        <v>4</v>
      </c>
      <c r="C10" s="38">
        <v>16055204</v>
      </c>
      <c r="D10" s="15" t="s">
        <v>1173</v>
      </c>
      <c r="E10" s="16" t="s">
        <v>70</v>
      </c>
      <c r="F10" s="89" t="s">
        <v>1672</v>
      </c>
      <c r="G10" s="88" t="s">
        <v>1174</v>
      </c>
      <c r="H10" s="38" t="s">
        <v>123</v>
      </c>
      <c r="I10" s="37" t="s">
        <v>34</v>
      </c>
      <c r="J10" s="37" t="s">
        <v>74</v>
      </c>
      <c r="K10" s="37" t="s">
        <v>1578</v>
      </c>
      <c r="L10" s="37" t="s">
        <v>760</v>
      </c>
      <c r="M10" s="10" t="s">
        <v>351</v>
      </c>
      <c r="N10" s="10"/>
      <c r="O10" s="37" t="s">
        <v>1673</v>
      </c>
      <c r="P10" s="37" t="s">
        <v>1647</v>
      </c>
      <c r="Q10" s="37" t="s">
        <v>448</v>
      </c>
      <c r="R10" s="37" t="s">
        <v>1674</v>
      </c>
      <c r="S10" s="12"/>
      <c r="T10" s="12"/>
      <c r="U10" s="13"/>
      <c r="V10" s="10"/>
      <c r="W10" s="10" t="s">
        <v>33</v>
      </c>
      <c r="X10" s="38" t="s">
        <v>490</v>
      </c>
      <c r="Y10" s="12"/>
      <c r="Z10" s="10"/>
      <c r="AA10" s="10"/>
      <c r="AB10" s="10"/>
      <c r="AC10" s="10"/>
      <c r="AD10" s="10"/>
      <c r="AE10" s="10"/>
      <c r="AF10" s="11" t="s">
        <v>1175</v>
      </c>
      <c r="AG10" s="23" t="s">
        <v>1176</v>
      </c>
      <c r="AH10" s="60"/>
      <c r="AI10" s="42"/>
      <c r="AJ10" s="62"/>
      <c r="AK10" s="14"/>
    </row>
    <row r="11" spans="1:42" s="33" customFormat="1" ht="99" customHeight="1" x14ac:dyDescent="0.25">
      <c r="A11" s="24" t="str">
        <f t="shared" si="0"/>
        <v>Lê Quý Dương 26/07/1979</v>
      </c>
      <c r="B11" s="27">
        <v>5</v>
      </c>
      <c r="C11" s="38">
        <v>16055209</v>
      </c>
      <c r="D11" s="15" t="s">
        <v>1119</v>
      </c>
      <c r="E11" s="16" t="s">
        <v>91</v>
      </c>
      <c r="F11" s="89" t="s">
        <v>1631</v>
      </c>
      <c r="G11" s="88" t="s">
        <v>1120</v>
      </c>
      <c r="H11" s="38" t="s">
        <v>46</v>
      </c>
      <c r="I11" s="37" t="s">
        <v>34</v>
      </c>
      <c r="J11" s="37" t="s">
        <v>74</v>
      </c>
      <c r="K11" s="37" t="s">
        <v>1578</v>
      </c>
      <c r="L11" s="37" t="s">
        <v>760</v>
      </c>
      <c r="M11" s="10" t="s">
        <v>351</v>
      </c>
      <c r="N11" s="10"/>
      <c r="O11" s="37" t="s">
        <v>1632</v>
      </c>
      <c r="P11" s="37" t="s">
        <v>836</v>
      </c>
      <c r="Q11" s="37" t="s">
        <v>448</v>
      </c>
      <c r="R11" s="37" t="s">
        <v>1633</v>
      </c>
      <c r="S11" s="12"/>
      <c r="T11" s="12"/>
      <c r="U11" s="13"/>
      <c r="V11" s="10"/>
      <c r="W11" s="10" t="s">
        <v>33</v>
      </c>
      <c r="X11" s="38" t="s">
        <v>490</v>
      </c>
      <c r="Y11" s="12"/>
      <c r="Z11" s="10"/>
      <c r="AA11" s="10"/>
      <c r="AB11" s="10"/>
      <c r="AC11" s="10"/>
      <c r="AD11" s="10"/>
      <c r="AE11" s="10"/>
      <c r="AF11" s="11" t="s">
        <v>1121</v>
      </c>
      <c r="AG11" s="23" t="s">
        <v>1122</v>
      </c>
      <c r="AH11" s="60"/>
      <c r="AI11" s="42"/>
      <c r="AJ11" s="62"/>
      <c r="AK11" s="14"/>
    </row>
    <row r="12" spans="1:42" ht="87" customHeight="1" x14ac:dyDescent="0.25">
      <c r="A12" s="24" t="str">
        <f t="shared" si="0"/>
        <v>Tô Bình Dương 10/12/1994</v>
      </c>
      <c r="B12" s="27">
        <v>6</v>
      </c>
      <c r="C12" s="38">
        <v>16055208</v>
      </c>
      <c r="D12" s="15" t="s">
        <v>1380</v>
      </c>
      <c r="E12" s="16" t="s">
        <v>91</v>
      </c>
      <c r="F12" s="89" t="s">
        <v>1857</v>
      </c>
      <c r="G12" s="88" t="s">
        <v>1381</v>
      </c>
      <c r="H12" s="38" t="s">
        <v>196</v>
      </c>
      <c r="I12" s="37" t="s">
        <v>34</v>
      </c>
      <c r="J12" s="37" t="s">
        <v>74</v>
      </c>
      <c r="K12" s="37" t="s">
        <v>1578</v>
      </c>
      <c r="L12" s="37" t="s">
        <v>760</v>
      </c>
      <c r="M12" s="10" t="s">
        <v>351</v>
      </c>
      <c r="N12" s="10"/>
      <c r="O12" s="37" t="s">
        <v>1858</v>
      </c>
      <c r="P12" s="37" t="s">
        <v>1781</v>
      </c>
      <c r="Q12" s="37" t="s">
        <v>448</v>
      </c>
      <c r="R12" s="37" t="s">
        <v>1859</v>
      </c>
      <c r="S12" s="12"/>
      <c r="T12" s="12"/>
      <c r="U12" s="13"/>
      <c r="V12" s="10"/>
      <c r="W12" s="10" t="s">
        <v>33</v>
      </c>
      <c r="X12" s="38" t="s">
        <v>490</v>
      </c>
      <c r="Y12" s="12"/>
      <c r="Z12" s="10"/>
      <c r="AA12" s="10"/>
      <c r="AB12" s="10"/>
      <c r="AC12" s="10"/>
      <c r="AD12" s="10"/>
      <c r="AE12" s="10"/>
      <c r="AF12" s="11" t="s">
        <v>1382</v>
      </c>
      <c r="AG12" s="23" t="s">
        <v>1383</v>
      </c>
      <c r="AH12" s="60"/>
      <c r="AI12" s="42"/>
      <c r="AJ12" s="62"/>
      <c r="AK12" s="14"/>
    </row>
    <row r="13" spans="1:42" ht="93" customHeight="1" x14ac:dyDescent="0.25">
      <c r="A13" s="24" t="str">
        <f t="shared" si="0"/>
        <v>Nguyễn Hương Giang 14/12/1993</v>
      </c>
      <c r="B13" s="27">
        <v>7</v>
      </c>
      <c r="C13" s="38">
        <v>16055210</v>
      </c>
      <c r="D13" s="15" t="s">
        <v>1298</v>
      </c>
      <c r="E13" s="16" t="s">
        <v>266</v>
      </c>
      <c r="F13" s="89" t="s">
        <v>1779</v>
      </c>
      <c r="G13" s="88" t="s">
        <v>1299</v>
      </c>
      <c r="H13" s="38" t="s">
        <v>35</v>
      </c>
      <c r="I13" s="37" t="s">
        <v>39</v>
      </c>
      <c r="J13" s="37" t="s">
        <v>74</v>
      </c>
      <c r="K13" s="37" t="s">
        <v>1578</v>
      </c>
      <c r="L13" s="37" t="s">
        <v>760</v>
      </c>
      <c r="M13" s="10" t="s">
        <v>351</v>
      </c>
      <c r="N13" s="10"/>
      <c r="O13" s="37" t="s">
        <v>1780</v>
      </c>
      <c r="P13" s="37" t="s">
        <v>1781</v>
      </c>
      <c r="Q13" s="37" t="s">
        <v>448</v>
      </c>
      <c r="R13" s="37" t="s">
        <v>1782</v>
      </c>
      <c r="S13" s="12"/>
      <c r="T13" s="12"/>
      <c r="U13" s="13"/>
      <c r="V13" s="10"/>
      <c r="W13" s="10" t="s">
        <v>33</v>
      </c>
      <c r="X13" s="38" t="s">
        <v>490</v>
      </c>
      <c r="Y13" s="12"/>
      <c r="Z13" s="10"/>
      <c r="AA13" s="10"/>
      <c r="AB13" s="10"/>
      <c r="AC13" s="10"/>
      <c r="AD13" s="10"/>
      <c r="AE13" s="10"/>
      <c r="AF13" s="11" t="s">
        <v>1300</v>
      </c>
      <c r="AG13" s="23" t="s">
        <v>1301</v>
      </c>
      <c r="AH13" s="60"/>
      <c r="AI13" s="42"/>
      <c r="AJ13" s="62"/>
      <c r="AK13" s="14"/>
    </row>
    <row r="14" spans="1:42" ht="69" customHeight="1" x14ac:dyDescent="0.25">
      <c r="A14" s="24" t="str">
        <f t="shared" si="0"/>
        <v>Phùng Phúc Hảo 28/12/1989</v>
      </c>
      <c r="B14" s="27">
        <v>8</v>
      </c>
      <c r="C14" s="38">
        <v>16055212</v>
      </c>
      <c r="D14" s="15" t="s">
        <v>1134</v>
      </c>
      <c r="E14" s="16" t="s">
        <v>1135</v>
      </c>
      <c r="F14" s="89" t="s">
        <v>1645</v>
      </c>
      <c r="G14" s="88" t="s">
        <v>1136</v>
      </c>
      <c r="H14" s="38" t="s">
        <v>209</v>
      </c>
      <c r="I14" s="37" t="s">
        <v>34</v>
      </c>
      <c r="J14" s="37" t="s">
        <v>74</v>
      </c>
      <c r="K14" s="37" t="s">
        <v>1578</v>
      </c>
      <c r="L14" s="37" t="s">
        <v>760</v>
      </c>
      <c r="M14" s="10" t="s">
        <v>351</v>
      </c>
      <c r="N14" s="10"/>
      <c r="O14" s="37" t="s">
        <v>1646</v>
      </c>
      <c r="P14" s="37" t="s">
        <v>1647</v>
      </c>
      <c r="Q14" s="37" t="s">
        <v>448</v>
      </c>
      <c r="R14" s="37" t="s">
        <v>1648</v>
      </c>
      <c r="S14" s="12"/>
      <c r="T14" s="12"/>
      <c r="U14" s="13"/>
      <c r="V14" s="10"/>
      <c r="W14" s="10" t="s">
        <v>33</v>
      </c>
      <c r="X14" s="38" t="s">
        <v>490</v>
      </c>
      <c r="Y14" s="12"/>
      <c r="Z14" s="10"/>
      <c r="AA14" s="10"/>
      <c r="AB14" s="10"/>
      <c r="AC14" s="10"/>
      <c r="AD14" s="10"/>
      <c r="AE14" s="10"/>
      <c r="AF14" s="11" t="s">
        <v>1137</v>
      </c>
      <c r="AG14" s="23" t="s">
        <v>1138</v>
      </c>
      <c r="AH14" s="60"/>
      <c r="AI14" s="42"/>
      <c r="AJ14" s="62"/>
      <c r="AK14" s="14"/>
    </row>
    <row r="15" spans="1:42" ht="75" customHeight="1" x14ac:dyDescent="0.25">
      <c r="A15" s="24" t="str">
        <f t="shared" si="0"/>
        <v>Nguyễn Thị Hoa 22/11/1986</v>
      </c>
      <c r="B15" s="27">
        <v>9</v>
      </c>
      <c r="C15" s="38">
        <v>16055002</v>
      </c>
      <c r="D15" s="15" t="s">
        <v>45</v>
      </c>
      <c r="E15" s="16" t="s">
        <v>97</v>
      </c>
      <c r="F15" s="89" t="s">
        <v>1984</v>
      </c>
      <c r="G15" s="88" t="s">
        <v>1532</v>
      </c>
      <c r="H15" s="38" t="s">
        <v>52</v>
      </c>
      <c r="I15" s="37" t="s">
        <v>39</v>
      </c>
      <c r="J15" s="37" t="s">
        <v>74</v>
      </c>
      <c r="K15" s="37" t="s">
        <v>476</v>
      </c>
      <c r="L15" s="37" t="s">
        <v>760</v>
      </c>
      <c r="M15" s="10" t="s">
        <v>351</v>
      </c>
      <c r="N15" s="10"/>
      <c r="O15" s="37" t="s">
        <v>1985</v>
      </c>
      <c r="P15" s="37" t="s">
        <v>1868</v>
      </c>
      <c r="Q15" s="37" t="s">
        <v>448</v>
      </c>
      <c r="R15" s="37" t="s">
        <v>1986</v>
      </c>
      <c r="S15" s="12"/>
      <c r="T15" s="12"/>
      <c r="U15" s="13"/>
      <c r="V15" s="10"/>
      <c r="W15" s="10" t="s">
        <v>33</v>
      </c>
      <c r="X15" s="38" t="s">
        <v>649</v>
      </c>
      <c r="Y15" s="12"/>
      <c r="Z15" s="10"/>
      <c r="AA15" s="10"/>
      <c r="AB15" s="10"/>
      <c r="AC15" s="10"/>
      <c r="AD15" s="10"/>
      <c r="AE15" s="10"/>
      <c r="AF15" s="11" t="s">
        <v>1533</v>
      </c>
      <c r="AG15" s="23" t="s">
        <v>1534</v>
      </c>
      <c r="AH15" s="60"/>
      <c r="AI15" s="42"/>
      <c r="AJ15" s="62">
        <v>6075</v>
      </c>
      <c r="AK15" s="14"/>
    </row>
    <row r="16" spans="1:42" ht="81" customHeight="1" x14ac:dyDescent="0.25">
      <c r="A16" s="24" t="str">
        <f t="shared" si="0"/>
        <v>Hoàng Thu Mai 29/10/1991</v>
      </c>
      <c r="B16" s="27">
        <v>10</v>
      </c>
      <c r="C16" s="38">
        <v>16055003</v>
      </c>
      <c r="D16" s="15" t="s">
        <v>1245</v>
      </c>
      <c r="E16" s="16" t="s">
        <v>141</v>
      </c>
      <c r="F16" s="89" t="s">
        <v>1735</v>
      </c>
      <c r="G16" s="88" t="s">
        <v>1246</v>
      </c>
      <c r="H16" s="38" t="s">
        <v>147</v>
      </c>
      <c r="I16" s="37" t="s">
        <v>39</v>
      </c>
      <c r="J16" s="37" t="s">
        <v>74</v>
      </c>
      <c r="K16" s="37" t="s">
        <v>476</v>
      </c>
      <c r="L16" s="37" t="s">
        <v>760</v>
      </c>
      <c r="M16" s="10" t="s">
        <v>351</v>
      </c>
      <c r="N16" s="10"/>
      <c r="O16" s="37" t="s">
        <v>1736</v>
      </c>
      <c r="P16" s="37" t="s">
        <v>1647</v>
      </c>
      <c r="Q16" s="37" t="s">
        <v>448</v>
      </c>
      <c r="R16" s="37" t="s">
        <v>1737</v>
      </c>
      <c r="S16" s="12"/>
      <c r="T16" s="12"/>
      <c r="U16" s="13"/>
      <c r="V16" s="10"/>
      <c r="W16" s="10" t="s">
        <v>47</v>
      </c>
      <c r="X16" s="38" t="s">
        <v>649</v>
      </c>
      <c r="Y16" s="12"/>
      <c r="Z16" s="10"/>
      <c r="AA16" s="10"/>
      <c r="AB16" s="10"/>
      <c r="AC16" s="10"/>
      <c r="AD16" s="10"/>
      <c r="AE16" s="10"/>
      <c r="AF16" s="11" t="s">
        <v>1247</v>
      </c>
      <c r="AG16" s="23" t="s">
        <v>1248</v>
      </c>
      <c r="AH16" s="60"/>
      <c r="AI16" s="42"/>
      <c r="AJ16" s="62">
        <v>6075</v>
      </c>
      <c r="AK16" s="14"/>
    </row>
    <row r="17" spans="1:37" ht="91.5" customHeight="1" x14ac:dyDescent="0.25">
      <c r="A17" s="24" t="str">
        <f t="shared" si="0"/>
        <v>Phạm Thị Ngọc Minh 12/05/1990</v>
      </c>
      <c r="B17" s="27">
        <v>11</v>
      </c>
      <c r="C17" s="38">
        <v>16055215</v>
      </c>
      <c r="D17" s="15" t="s">
        <v>191</v>
      </c>
      <c r="E17" s="16" t="s">
        <v>100</v>
      </c>
      <c r="F17" s="89" t="s">
        <v>1682</v>
      </c>
      <c r="G17" s="88" t="s">
        <v>1184</v>
      </c>
      <c r="H17" s="38" t="s">
        <v>214</v>
      </c>
      <c r="I17" s="37" t="s">
        <v>39</v>
      </c>
      <c r="J17" s="37" t="s">
        <v>74</v>
      </c>
      <c r="K17" s="37" t="s">
        <v>1578</v>
      </c>
      <c r="L17" s="37" t="s">
        <v>760</v>
      </c>
      <c r="M17" s="10" t="s">
        <v>351</v>
      </c>
      <c r="N17" s="10"/>
      <c r="O17" s="37" t="s">
        <v>1683</v>
      </c>
      <c r="P17" s="37" t="s">
        <v>1680</v>
      </c>
      <c r="Q17" s="37" t="s">
        <v>448</v>
      </c>
      <c r="R17" s="37" t="s">
        <v>1684</v>
      </c>
      <c r="S17" s="12"/>
      <c r="T17" s="12"/>
      <c r="U17" s="13"/>
      <c r="V17" s="10"/>
      <c r="W17" s="10" t="s">
        <v>33</v>
      </c>
      <c r="X17" s="38" t="s">
        <v>490</v>
      </c>
      <c r="Y17" s="12"/>
      <c r="Z17" s="10"/>
      <c r="AA17" s="10"/>
      <c r="AB17" s="10"/>
      <c r="AC17" s="10"/>
      <c r="AD17" s="10"/>
      <c r="AE17" s="10"/>
      <c r="AF17" s="11" t="s">
        <v>2162</v>
      </c>
      <c r="AG17" s="23" t="s">
        <v>1186</v>
      </c>
      <c r="AH17" s="60"/>
      <c r="AI17" s="42"/>
      <c r="AJ17" s="62"/>
      <c r="AK17" s="14"/>
    </row>
    <row r="18" spans="1:37" ht="114" customHeight="1" x14ac:dyDescent="0.25">
      <c r="A18" s="24" t="str">
        <f t="shared" si="0"/>
        <v>Đặng Nam 22/11/1991</v>
      </c>
      <c r="B18" s="27">
        <v>12</v>
      </c>
      <c r="C18" s="38">
        <v>16055216</v>
      </c>
      <c r="D18" s="15" t="s">
        <v>1392</v>
      </c>
      <c r="E18" s="16" t="s">
        <v>34</v>
      </c>
      <c r="F18" s="89" t="s">
        <v>1866</v>
      </c>
      <c r="G18" s="90" t="s">
        <v>1393</v>
      </c>
      <c r="H18" s="38" t="s">
        <v>196</v>
      </c>
      <c r="I18" s="37" t="s">
        <v>34</v>
      </c>
      <c r="J18" s="37" t="s">
        <v>74</v>
      </c>
      <c r="K18" s="37" t="s">
        <v>1578</v>
      </c>
      <c r="L18" s="37" t="s">
        <v>760</v>
      </c>
      <c r="M18" s="10" t="s">
        <v>351</v>
      </c>
      <c r="N18" s="10"/>
      <c r="O18" s="37" t="s">
        <v>1867</v>
      </c>
      <c r="P18" s="37" t="s">
        <v>1868</v>
      </c>
      <c r="Q18" s="37" t="s">
        <v>448</v>
      </c>
      <c r="R18" s="37" t="s">
        <v>1869</v>
      </c>
      <c r="S18" s="12"/>
      <c r="T18" s="12"/>
      <c r="U18" s="13"/>
      <c r="V18" s="10"/>
      <c r="W18" s="10" t="s">
        <v>33</v>
      </c>
      <c r="X18" s="38" t="s">
        <v>490</v>
      </c>
      <c r="Y18" s="12"/>
      <c r="Z18" s="10"/>
      <c r="AA18" s="10"/>
      <c r="AB18" s="10"/>
      <c r="AC18" s="10"/>
      <c r="AD18" s="10"/>
      <c r="AE18" s="10"/>
      <c r="AF18" s="11" t="s">
        <v>1394</v>
      </c>
      <c r="AG18" s="23" t="s">
        <v>1395</v>
      </c>
      <c r="AH18" s="60"/>
      <c r="AI18" s="42"/>
      <c r="AJ18" s="62"/>
      <c r="AK18" s="14"/>
    </row>
    <row r="19" spans="1:37" ht="66" customHeight="1" x14ac:dyDescent="0.25">
      <c r="A19" s="24" t="str">
        <f t="shared" si="0"/>
        <v>Phạm Thị Thảo Ngọc 23/04/1991</v>
      </c>
      <c r="B19" s="27">
        <v>13</v>
      </c>
      <c r="C19" s="38">
        <v>16055217</v>
      </c>
      <c r="D19" s="15" t="s">
        <v>663</v>
      </c>
      <c r="E19" s="16" t="s">
        <v>166</v>
      </c>
      <c r="F19" s="89" t="s">
        <v>1804</v>
      </c>
      <c r="G19" s="88" t="s">
        <v>1323</v>
      </c>
      <c r="H19" s="38" t="s">
        <v>147</v>
      </c>
      <c r="I19" s="37" t="s">
        <v>39</v>
      </c>
      <c r="J19" s="37" t="s">
        <v>74</v>
      </c>
      <c r="K19" s="37" t="s">
        <v>1578</v>
      </c>
      <c r="L19" s="37" t="s">
        <v>760</v>
      </c>
      <c r="M19" s="10" t="s">
        <v>351</v>
      </c>
      <c r="N19" s="10"/>
      <c r="O19" s="37" t="s">
        <v>1805</v>
      </c>
      <c r="P19" s="37" t="s">
        <v>1806</v>
      </c>
      <c r="Q19" s="37" t="s">
        <v>448</v>
      </c>
      <c r="R19" s="37" t="s">
        <v>1807</v>
      </c>
      <c r="S19" s="12"/>
      <c r="T19" s="12"/>
      <c r="U19" s="13"/>
      <c r="V19" s="10"/>
      <c r="W19" s="10" t="s">
        <v>33</v>
      </c>
      <c r="X19" s="38" t="s">
        <v>490</v>
      </c>
      <c r="Y19" s="12"/>
      <c r="Z19" s="10"/>
      <c r="AA19" s="10"/>
      <c r="AB19" s="10"/>
      <c r="AC19" s="10"/>
      <c r="AD19" s="10"/>
      <c r="AE19" s="10"/>
      <c r="AF19" s="11" t="s">
        <v>1324</v>
      </c>
      <c r="AG19" s="23" t="s">
        <v>1325</v>
      </c>
      <c r="AH19" s="60"/>
      <c r="AI19" s="42"/>
      <c r="AJ19" s="62"/>
      <c r="AK19" s="14"/>
    </row>
    <row r="20" spans="1:37" ht="93" customHeight="1" x14ac:dyDescent="0.25">
      <c r="A20" s="24" t="str">
        <f t="shared" si="0"/>
        <v>Vũ Thùy Trang 20/11/1992</v>
      </c>
      <c r="B20" s="27">
        <v>14</v>
      </c>
      <c r="C20" s="38">
        <v>16055222</v>
      </c>
      <c r="D20" s="15" t="s">
        <v>1538</v>
      </c>
      <c r="E20" s="16" t="s">
        <v>64</v>
      </c>
      <c r="F20" s="89" t="s">
        <v>1992</v>
      </c>
      <c r="G20" s="88" t="s">
        <v>1539</v>
      </c>
      <c r="H20" s="38" t="s">
        <v>672</v>
      </c>
      <c r="I20" s="37" t="s">
        <v>39</v>
      </c>
      <c r="J20" s="37" t="s">
        <v>74</v>
      </c>
      <c r="K20" s="37" t="s">
        <v>1578</v>
      </c>
      <c r="L20" s="37" t="s">
        <v>760</v>
      </c>
      <c r="M20" s="10" t="s">
        <v>351</v>
      </c>
      <c r="N20" s="10"/>
      <c r="O20" s="37" t="s">
        <v>1993</v>
      </c>
      <c r="P20" s="37" t="s">
        <v>836</v>
      </c>
      <c r="Q20" s="37" t="s">
        <v>448</v>
      </c>
      <c r="R20" s="37" t="s">
        <v>1994</v>
      </c>
      <c r="S20" s="12"/>
      <c r="T20" s="12"/>
      <c r="U20" s="13"/>
      <c r="V20" s="10"/>
      <c r="W20" s="10" t="s">
        <v>1540</v>
      </c>
      <c r="X20" s="38" t="s">
        <v>490</v>
      </c>
      <c r="Y20" s="12"/>
      <c r="Z20" s="10"/>
      <c r="AA20" s="10"/>
      <c r="AB20" s="10"/>
      <c r="AC20" s="10"/>
      <c r="AD20" s="10"/>
      <c r="AE20" s="10"/>
      <c r="AF20" s="11" t="s">
        <v>1541</v>
      </c>
      <c r="AG20" s="23" t="s">
        <v>1542</v>
      </c>
      <c r="AH20" s="60"/>
      <c r="AI20" s="42"/>
      <c r="AJ20" s="62"/>
      <c r="AK20" s="14"/>
    </row>
    <row r="21" spans="1:37" ht="85.5" customHeight="1" x14ac:dyDescent="0.25">
      <c r="A21" s="24" t="str">
        <f t="shared" si="0"/>
        <v>Nguyễn Thắng Vượng 20/08/1982</v>
      </c>
      <c r="B21" s="27">
        <v>15</v>
      </c>
      <c r="C21" s="38">
        <v>16055225</v>
      </c>
      <c r="D21" s="15" t="s">
        <v>1180</v>
      </c>
      <c r="E21" s="16" t="s">
        <v>1181</v>
      </c>
      <c r="F21" s="89" t="s">
        <v>1678</v>
      </c>
      <c r="G21" s="88" t="s">
        <v>175</v>
      </c>
      <c r="H21" s="38" t="s">
        <v>35</v>
      </c>
      <c r="I21" s="37" t="s">
        <v>34</v>
      </c>
      <c r="J21" s="37" t="s">
        <v>74</v>
      </c>
      <c r="K21" s="37" t="s">
        <v>1578</v>
      </c>
      <c r="L21" s="37" t="s">
        <v>760</v>
      </c>
      <c r="M21" s="10" t="s">
        <v>351</v>
      </c>
      <c r="N21" s="10"/>
      <c r="O21" s="37" t="s">
        <v>1679</v>
      </c>
      <c r="P21" s="37" t="s">
        <v>1680</v>
      </c>
      <c r="Q21" s="37" t="s">
        <v>448</v>
      </c>
      <c r="R21" s="37" t="s">
        <v>1681</v>
      </c>
      <c r="S21" s="12"/>
      <c r="T21" s="12"/>
      <c r="U21" s="13"/>
      <c r="V21" s="10"/>
      <c r="W21" s="10" t="s">
        <v>33</v>
      </c>
      <c r="X21" s="38" t="s">
        <v>490</v>
      </c>
      <c r="Y21" s="12"/>
      <c r="Z21" s="10"/>
      <c r="AA21" s="10"/>
      <c r="AB21" s="10"/>
      <c r="AC21" s="10"/>
      <c r="AD21" s="10"/>
      <c r="AE21" s="10"/>
      <c r="AF21" s="11" t="s">
        <v>1182</v>
      </c>
      <c r="AG21" s="23" t="s">
        <v>1183</v>
      </c>
      <c r="AH21" s="60"/>
      <c r="AI21" s="42"/>
      <c r="AJ21" s="62"/>
      <c r="AK21" s="14"/>
    </row>
    <row r="22" spans="1:37" ht="84.75" customHeight="1" x14ac:dyDescent="0.25">
      <c r="A22" s="24" t="str">
        <f t="shared" si="0"/>
        <v>Vương Thế Anh 21/07/1986</v>
      </c>
      <c r="B22" s="27">
        <v>16</v>
      </c>
      <c r="C22" s="93">
        <v>16055316</v>
      </c>
      <c r="D22" s="94" t="s">
        <v>1311</v>
      </c>
      <c r="E22" s="95" t="s">
        <v>70</v>
      </c>
      <c r="F22" s="96" t="s">
        <v>1793</v>
      </c>
      <c r="G22" s="97" t="s">
        <v>1312</v>
      </c>
      <c r="H22" s="93" t="s">
        <v>35</v>
      </c>
      <c r="I22" s="92" t="s">
        <v>34</v>
      </c>
      <c r="J22" s="92" t="s">
        <v>44</v>
      </c>
      <c r="K22" s="92" t="s">
        <v>1578</v>
      </c>
      <c r="L22" s="92" t="s">
        <v>477</v>
      </c>
      <c r="M22" s="98" t="s">
        <v>379</v>
      </c>
      <c r="N22" s="98"/>
      <c r="O22" s="92" t="s">
        <v>1794</v>
      </c>
      <c r="P22" s="92" t="s">
        <v>709</v>
      </c>
      <c r="Q22" s="92" t="s">
        <v>377</v>
      </c>
      <c r="R22" s="92" t="s">
        <v>1795</v>
      </c>
      <c r="S22" s="99"/>
      <c r="T22" s="99"/>
      <c r="U22" s="100"/>
      <c r="V22" s="98"/>
      <c r="W22" s="98" t="s">
        <v>33</v>
      </c>
      <c r="X22" s="93" t="s">
        <v>490</v>
      </c>
      <c r="Y22" s="99"/>
      <c r="Z22" s="98"/>
      <c r="AA22" s="98"/>
      <c r="AB22" s="98"/>
      <c r="AC22" s="98"/>
      <c r="AD22" s="98"/>
      <c r="AE22" s="98"/>
      <c r="AF22" s="101" t="s">
        <v>1313</v>
      </c>
      <c r="AG22" s="102" t="s">
        <v>1314</v>
      </c>
      <c r="AH22" s="103"/>
      <c r="AI22" s="104"/>
      <c r="AJ22" s="105"/>
      <c r="AK22" s="106"/>
    </row>
    <row r="23" spans="1:37" ht="91.5" customHeight="1" x14ac:dyDescent="0.25">
      <c r="A23" s="24" t="str">
        <f t="shared" si="0"/>
        <v>Hoàng Trường Công 14/06/1984</v>
      </c>
      <c r="B23" s="27">
        <v>17</v>
      </c>
      <c r="C23" s="93">
        <v>16055326</v>
      </c>
      <c r="D23" s="94" t="s">
        <v>1422</v>
      </c>
      <c r="E23" s="95" t="s">
        <v>272</v>
      </c>
      <c r="F23" s="96" t="s">
        <v>1895</v>
      </c>
      <c r="G23" s="97" t="s">
        <v>1423</v>
      </c>
      <c r="H23" s="93" t="s">
        <v>35</v>
      </c>
      <c r="I23" s="92" t="s">
        <v>34</v>
      </c>
      <c r="J23" s="92" t="s">
        <v>44</v>
      </c>
      <c r="K23" s="92" t="s">
        <v>1578</v>
      </c>
      <c r="L23" s="92" t="s">
        <v>477</v>
      </c>
      <c r="M23" s="98" t="s">
        <v>38</v>
      </c>
      <c r="N23" s="98"/>
      <c r="O23" s="92" t="s">
        <v>1896</v>
      </c>
      <c r="P23" s="92" t="s">
        <v>1897</v>
      </c>
      <c r="Q23" s="92" t="s">
        <v>722</v>
      </c>
      <c r="R23" s="92" t="s">
        <v>1898</v>
      </c>
      <c r="S23" s="99"/>
      <c r="T23" s="99"/>
      <c r="U23" s="100"/>
      <c r="V23" s="98"/>
      <c r="W23" s="98" t="s">
        <v>33</v>
      </c>
      <c r="X23" s="93" t="s">
        <v>490</v>
      </c>
      <c r="Y23" s="99"/>
      <c r="Z23" s="98"/>
      <c r="AA23" s="98"/>
      <c r="AB23" s="98"/>
      <c r="AC23" s="98"/>
      <c r="AD23" s="98"/>
      <c r="AE23" s="98"/>
      <c r="AF23" s="101" t="s">
        <v>1424</v>
      </c>
      <c r="AG23" s="102" t="s">
        <v>1425</v>
      </c>
      <c r="AH23" s="103"/>
      <c r="AI23" s="104"/>
      <c r="AJ23" s="105"/>
      <c r="AK23" s="106"/>
    </row>
    <row r="24" spans="1:37" s="45" customFormat="1" ht="86.25" customHeight="1" x14ac:dyDescent="0.25">
      <c r="A24" s="24" t="str">
        <f t="shared" si="0"/>
        <v>Vũ Cao Cường 15/12/1979</v>
      </c>
      <c r="B24" s="27">
        <v>18</v>
      </c>
      <c r="C24" s="93">
        <v>16055328</v>
      </c>
      <c r="D24" s="94" t="s">
        <v>1187</v>
      </c>
      <c r="E24" s="95" t="s">
        <v>140</v>
      </c>
      <c r="F24" s="96" t="s">
        <v>1685</v>
      </c>
      <c r="G24" s="97" t="s">
        <v>1188</v>
      </c>
      <c r="H24" s="93" t="s">
        <v>67</v>
      </c>
      <c r="I24" s="92" t="s">
        <v>34</v>
      </c>
      <c r="J24" s="92" t="s">
        <v>44</v>
      </c>
      <c r="K24" s="92" t="s">
        <v>1578</v>
      </c>
      <c r="L24" s="92" t="s">
        <v>477</v>
      </c>
      <c r="M24" s="98" t="s">
        <v>379</v>
      </c>
      <c r="N24" s="98"/>
      <c r="O24" s="92" t="s">
        <v>1686</v>
      </c>
      <c r="P24" s="92" t="s">
        <v>726</v>
      </c>
      <c r="Q24" s="92" t="s">
        <v>377</v>
      </c>
      <c r="R24" s="92" t="s">
        <v>1687</v>
      </c>
      <c r="S24" s="99"/>
      <c r="T24" s="99"/>
      <c r="U24" s="100"/>
      <c r="V24" s="98"/>
      <c r="W24" s="98" t="s">
        <v>33</v>
      </c>
      <c r="X24" s="93" t="s">
        <v>490</v>
      </c>
      <c r="Y24" s="99"/>
      <c r="Z24" s="98"/>
      <c r="AA24" s="98"/>
      <c r="AB24" s="98"/>
      <c r="AC24" s="98"/>
      <c r="AD24" s="98"/>
      <c r="AE24" s="98"/>
      <c r="AF24" s="101" t="s">
        <v>1189</v>
      </c>
      <c r="AG24" s="102" t="s">
        <v>1190</v>
      </c>
      <c r="AH24" s="103"/>
      <c r="AI24" s="104"/>
      <c r="AJ24" s="105"/>
      <c r="AK24" s="106"/>
    </row>
    <row r="25" spans="1:37" s="45" customFormat="1" ht="76.5" customHeight="1" x14ac:dyDescent="0.25">
      <c r="A25" s="24" t="str">
        <f t="shared" si="0"/>
        <v>Nguyễn Văn Chinh 05/02/1986</v>
      </c>
      <c r="B25" s="27">
        <v>19</v>
      </c>
      <c r="C25" s="93">
        <v>16055324</v>
      </c>
      <c r="D25" s="94" t="s">
        <v>171</v>
      </c>
      <c r="E25" s="95" t="s">
        <v>1294</v>
      </c>
      <c r="F25" s="96" t="s">
        <v>1776</v>
      </c>
      <c r="G25" s="97" t="s">
        <v>1295</v>
      </c>
      <c r="H25" s="93" t="s">
        <v>67</v>
      </c>
      <c r="I25" s="92" t="s">
        <v>34</v>
      </c>
      <c r="J25" s="92" t="s">
        <v>44</v>
      </c>
      <c r="K25" s="92" t="s">
        <v>1578</v>
      </c>
      <c r="L25" s="92" t="s">
        <v>477</v>
      </c>
      <c r="M25" s="98" t="s">
        <v>38</v>
      </c>
      <c r="N25" s="98"/>
      <c r="O25" s="92" t="s">
        <v>1777</v>
      </c>
      <c r="P25" s="92" t="s">
        <v>730</v>
      </c>
      <c r="Q25" s="92" t="s">
        <v>319</v>
      </c>
      <c r="R25" s="92" t="s">
        <v>1778</v>
      </c>
      <c r="S25" s="99"/>
      <c r="T25" s="99"/>
      <c r="U25" s="100"/>
      <c r="V25" s="98"/>
      <c r="W25" s="98" t="s">
        <v>33</v>
      </c>
      <c r="X25" s="93" t="s">
        <v>490</v>
      </c>
      <c r="Y25" s="99"/>
      <c r="Z25" s="98"/>
      <c r="AA25" s="98"/>
      <c r="AB25" s="98"/>
      <c r="AC25" s="98"/>
      <c r="AD25" s="98"/>
      <c r="AE25" s="98"/>
      <c r="AF25" s="101" t="s">
        <v>1296</v>
      </c>
      <c r="AG25" s="102" t="s">
        <v>1297</v>
      </c>
      <c r="AH25" s="103"/>
      <c r="AI25" s="104"/>
      <c r="AJ25" s="105"/>
      <c r="AK25" s="106"/>
    </row>
    <row r="26" spans="1:37" ht="89.25" customHeight="1" x14ac:dyDescent="0.25">
      <c r="A26" s="24" t="str">
        <f t="shared" si="0"/>
        <v>Lê Thị Hoa Dung 13/06/1979</v>
      </c>
      <c r="B26" s="27">
        <v>20</v>
      </c>
      <c r="C26" s="93">
        <v>16055085</v>
      </c>
      <c r="D26" s="94" t="s">
        <v>349</v>
      </c>
      <c r="E26" s="95" t="s">
        <v>83</v>
      </c>
      <c r="F26" s="96" t="s">
        <v>2183</v>
      </c>
      <c r="G26" s="97" t="s">
        <v>2148</v>
      </c>
      <c r="H26" s="93" t="s">
        <v>46</v>
      </c>
      <c r="I26" s="92" t="s">
        <v>39</v>
      </c>
      <c r="J26" s="92" t="s">
        <v>475</v>
      </c>
      <c r="K26" s="92" t="s">
        <v>476</v>
      </c>
      <c r="L26" s="92" t="s">
        <v>477</v>
      </c>
      <c r="M26" s="98" t="s">
        <v>37</v>
      </c>
      <c r="N26" s="98"/>
      <c r="O26" s="92" t="s">
        <v>2184</v>
      </c>
      <c r="P26" s="92" t="s">
        <v>686</v>
      </c>
      <c r="Q26" s="92" t="s">
        <v>319</v>
      </c>
      <c r="R26" s="92" t="s">
        <v>2185</v>
      </c>
      <c r="S26" s="99"/>
      <c r="T26" s="99"/>
      <c r="U26" s="100"/>
      <c r="V26" s="98"/>
      <c r="W26" s="98" t="s">
        <v>48</v>
      </c>
      <c r="X26" s="93" t="s">
        <v>649</v>
      </c>
      <c r="Y26" s="99"/>
      <c r="Z26" s="98"/>
      <c r="AA26" s="98"/>
      <c r="AB26" s="98"/>
      <c r="AC26" s="98"/>
      <c r="AD26" s="98"/>
      <c r="AE26" s="98"/>
      <c r="AF26" s="101" t="s">
        <v>2150</v>
      </c>
      <c r="AG26" s="102" t="s">
        <v>2149</v>
      </c>
      <c r="AH26" s="103"/>
      <c r="AI26" s="104"/>
      <c r="AJ26" s="105"/>
      <c r="AK26" s="106"/>
    </row>
    <row r="27" spans="1:37" ht="89.25" customHeight="1" x14ac:dyDescent="0.25">
      <c r="A27" s="24" t="str">
        <f t="shared" si="0"/>
        <v>Vũ Ngọc Dũng 16/11/1988</v>
      </c>
      <c r="B27" s="27">
        <v>21</v>
      </c>
      <c r="C27" s="93">
        <v>16055332</v>
      </c>
      <c r="D27" s="94" t="s">
        <v>117</v>
      </c>
      <c r="E27" s="95" t="s">
        <v>77</v>
      </c>
      <c r="F27" s="96" t="s">
        <v>1661</v>
      </c>
      <c r="G27" s="97" t="s">
        <v>118</v>
      </c>
      <c r="H27" s="93" t="s">
        <v>35</v>
      </c>
      <c r="I27" s="92" t="s">
        <v>34</v>
      </c>
      <c r="J27" s="92" t="s">
        <v>44</v>
      </c>
      <c r="K27" s="92" t="s">
        <v>1578</v>
      </c>
      <c r="L27" s="92" t="s">
        <v>477</v>
      </c>
      <c r="M27" s="98" t="s">
        <v>38</v>
      </c>
      <c r="N27" s="98"/>
      <c r="O27" s="92" t="s">
        <v>1662</v>
      </c>
      <c r="P27" s="92" t="s">
        <v>1663</v>
      </c>
      <c r="Q27" s="92" t="s">
        <v>377</v>
      </c>
      <c r="R27" s="92" t="s">
        <v>1664</v>
      </c>
      <c r="S27" s="99"/>
      <c r="T27" s="99"/>
      <c r="U27" s="100"/>
      <c r="V27" s="98"/>
      <c r="W27" s="98" t="s">
        <v>33</v>
      </c>
      <c r="X27" s="93" t="s">
        <v>490</v>
      </c>
      <c r="Y27" s="99"/>
      <c r="Z27" s="98"/>
      <c r="AA27" s="98"/>
      <c r="AB27" s="98"/>
      <c r="AC27" s="98"/>
      <c r="AD27" s="98"/>
      <c r="AE27" s="98"/>
      <c r="AF27" s="101" t="s">
        <v>1162</v>
      </c>
      <c r="AG27" s="102" t="s">
        <v>1163</v>
      </c>
      <c r="AH27" s="103"/>
      <c r="AI27" s="104"/>
      <c r="AJ27" s="105"/>
      <c r="AK27" s="106"/>
    </row>
    <row r="28" spans="1:37" ht="103.5" customHeight="1" x14ac:dyDescent="0.25">
      <c r="A28" s="24" t="str">
        <f t="shared" si="0"/>
        <v>Đào Quang Hải 03/01/1978</v>
      </c>
      <c r="B28" s="27">
        <v>22</v>
      </c>
      <c r="C28" s="93">
        <v>16055338</v>
      </c>
      <c r="D28" s="94" t="s">
        <v>1353</v>
      </c>
      <c r="E28" s="95" t="s">
        <v>116</v>
      </c>
      <c r="F28" s="96" t="s">
        <v>1831</v>
      </c>
      <c r="G28" s="97" t="s">
        <v>1354</v>
      </c>
      <c r="H28" s="93" t="s">
        <v>35</v>
      </c>
      <c r="I28" s="92" t="s">
        <v>34</v>
      </c>
      <c r="J28" s="92" t="s">
        <v>44</v>
      </c>
      <c r="K28" s="92" t="s">
        <v>1578</v>
      </c>
      <c r="L28" s="92" t="s">
        <v>477</v>
      </c>
      <c r="M28" s="98" t="s">
        <v>379</v>
      </c>
      <c r="N28" s="98"/>
      <c r="O28" s="92" t="s">
        <v>1832</v>
      </c>
      <c r="P28" s="92" t="s">
        <v>1833</v>
      </c>
      <c r="Q28" s="92" t="s">
        <v>1834</v>
      </c>
      <c r="R28" s="92" t="s">
        <v>1835</v>
      </c>
      <c r="S28" s="99"/>
      <c r="T28" s="99"/>
      <c r="U28" s="100"/>
      <c r="V28" s="98"/>
      <c r="W28" s="98" t="s">
        <v>51</v>
      </c>
      <c r="X28" s="93" t="s">
        <v>490</v>
      </c>
      <c r="Y28" s="99"/>
      <c r="Z28" s="98"/>
      <c r="AA28" s="98"/>
      <c r="AB28" s="98"/>
      <c r="AC28" s="98"/>
      <c r="AD28" s="98"/>
      <c r="AE28" s="98"/>
      <c r="AF28" s="101" t="s">
        <v>1355</v>
      </c>
      <c r="AG28" s="102" t="s">
        <v>1356</v>
      </c>
      <c r="AH28" s="103"/>
      <c r="AI28" s="104"/>
      <c r="AJ28" s="105"/>
      <c r="AK28" s="106"/>
    </row>
    <row r="29" spans="1:37" ht="93" customHeight="1" x14ac:dyDescent="0.25">
      <c r="A29" s="24" t="str">
        <f t="shared" si="0"/>
        <v>Nguyễn Văn Hải 18/10/1980</v>
      </c>
      <c r="B29" s="27">
        <v>23</v>
      </c>
      <c r="C29" s="93">
        <v>16055339</v>
      </c>
      <c r="D29" s="94" t="s">
        <v>171</v>
      </c>
      <c r="E29" s="95" t="s">
        <v>116</v>
      </c>
      <c r="F29" s="96" t="s">
        <v>1848</v>
      </c>
      <c r="G29" s="97" t="s">
        <v>1368</v>
      </c>
      <c r="H29" s="93" t="s">
        <v>52</v>
      </c>
      <c r="I29" s="92" t="s">
        <v>34</v>
      </c>
      <c r="J29" s="92" t="s">
        <v>44</v>
      </c>
      <c r="K29" s="92" t="s">
        <v>1578</v>
      </c>
      <c r="L29" s="92" t="s">
        <v>477</v>
      </c>
      <c r="M29" s="98" t="s">
        <v>379</v>
      </c>
      <c r="N29" s="98"/>
      <c r="O29" s="92" t="s">
        <v>1849</v>
      </c>
      <c r="P29" s="92" t="s">
        <v>1636</v>
      </c>
      <c r="Q29" s="92" t="s">
        <v>377</v>
      </c>
      <c r="R29" s="92" t="s">
        <v>1850</v>
      </c>
      <c r="S29" s="99"/>
      <c r="T29" s="99"/>
      <c r="U29" s="100"/>
      <c r="V29" s="98"/>
      <c r="W29" s="98" t="s">
        <v>33</v>
      </c>
      <c r="X29" s="93" t="s">
        <v>490</v>
      </c>
      <c r="Y29" s="99"/>
      <c r="Z29" s="98"/>
      <c r="AA29" s="98"/>
      <c r="AB29" s="98"/>
      <c r="AC29" s="98"/>
      <c r="AD29" s="98"/>
      <c r="AE29" s="98"/>
      <c r="AF29" s="101" t="s">
        <v>1369</v>
      </c>
      <c r="AG29" s="102" t="s">
        <v>1370</v>
      </c>
      <c r="AH29" s="103"/>
      <c r="AI29" s="104"/>
      <c r="AJ29" s="105"/>
      <c r="AK29" s="106"/>
    </row>
    <row r="30" spans="1:37" ht="78" customHeight="1" x14ac:dyDescent="0.25">
      <c r="A30" s="24" t="str">
        <f t="shared" si="0"/>
        <v>Nguyễn Thị Hồng Hạnh 10/09/1978</v>
      </c>
      <c r="B30" s="27">
        <v>24</v>
      </c>
      <c r="C30" s="93">
        <v>16055340</v>
      </c>
      <c r="D30" s="94" t="s">
        <v>61</v>
      </c>
      <c r="E30" s="95" t="s">
        <v>110</v>
      </c>
      <c r="F30" s="96" t="s">
        <v>2013</v>
      </c>
      <c r="G30" s="97" t="s">
        <v>1561</v>
      </c>
      <c r="H30" s="93" t="s">
        <v>35</v>
      </c>
      <c r="I30" s="92" t="s">
        <v>39</v>
      </c>
      <c r="J30" s="92" t="s">
        <v>44</v>
      </c>
      <c r="K30" s="92" t="s">
        <v>1578</v>
      </c>
      <c r="L30" s="92" t="s">
        <v>477</v>
      </c>
      <c r="M30" s="98" t="s">
        <v>38</v>
      </c>
      <c r="N30" s="98"/>
      <c r="O30" s="92" t="s">
        <v>2014</v>
      </c>
      <c r="P30" s="92" t="s">
        <v>1621</v>
      </c>
      <c r="Q30" s="92" t="s">
        <v>377</v>
      </c>
      <c r="R30" s="92" t="s">
        <v>2015</v>
      </c>
      <c r="S30" s="99"/>
      <c r="T30" s="99"/>
      <c r="U30" s="100"/>
      <c r="V30" s="98"/>
      <c r="W30" s="98" t="s">
        <v>33</v>
      </c>
      <c r="X30" s="93" t="s">
        <v>490</v>
      </c>
      <c r="Y30" s="99"/>
      <c r="Z30" s="98"/>
      <c r="AA30" s="98"/>
      <c r="AB30" s="98"/>
      <c r="AC30" s="98"/>
      <c r="AD30" s="98"/>
      <c r="AE30" s="98"/>
      <c r="AF30" s="101" t="s">
        <v>1562</v>
      </c>
      <c r="AG30" s="102" t="s">
        <v>1563</v>
      </c>
      <c r="AH30" s="103"/>
      <c r="AI30" s="104"/>
      <c r="AJ30" s="105"/>
      <c r="AK30" s="106"/>
    </row>
    <row r="31" spans="1:37" ht="64.5" customHeight="1" x14ac:dyDescent="0.25">
      <c r="A31" s="24" t="str">
        <f t="shared" si="0"/>
        <v>Nguyễn Thị Thu Hằng 12/11/1977</v>
      </c>
      <c r="B31" s="27">
        <v>25</v>
      </c>
      <c r="C31" s="93">
        <v>16055342</v>
      </c>
      <c r="D31" s="94" t="s">
        <v>87</v>
      </c>
      <c r="E31" s="95" t="s">
        <v>113</v>
      </c>
      <c r="F31" s="96" t="s">
        <v>2010</v>
      </c>
      <c r="G31" s="97" t="s">
        <v>1558</v>
      </c>
      <c r="H31" s="93" t="s">
        <v>35</v>
      </c>
      <c r="I31" s="92" t="s">
        <v>39</v>
      </c>
      <c r="J31" s="92" t="s">
        <v>44</v>
      </c>
      <c r="K31" s="92" t="s">
        <v>1578</v>
      </c>
      <c r="L31" s="92" t="s">
        <v>477</v>
      </c>
      <c r="M31" s="98" t="s">
        <v>38</v>
      </c>
      <c r="N31" s="98"/>
      <c r="O31" s="92" t="s">
        <v>2011</v>
      </c>
      <c r="P31" s="92" t="s">
        <v>2005</v>
      </c>
      <c r="Q31" s="92" t="s">
        <v>377</v>
      </c>
      <c r="R31" s="92" t="s">
        <v>2012</v>
      </c>
      <c r="S31" s="99"/>
      <c r="T31" s="99"/>
      <c r="U31" s="100"/>
      <c r="V31" s="98"/>
      <c r="W31" s="98" t="s">
        <v>33</v>
      </c>
      <c r="X31" s="93" t="s">
        <v>490</v>
      </c>
      <c r="Y31" s="99"/>
      <c r="Z31" s="98"/>
      <c r="AA31" s="98"/>
      <c r="AB31" s="98"/>
      <c r="AC31" s="98"/>
      <c r="AD31" s="98"/>
      <c r="AE31" s="98"/>
      <c r="AF31" s="101" t="s">
        <v>1559</v>
      </c>
      <c r="AG31" s="102" t="s">
        <v>1560</v>
      </c>
      <c r="AH31" s="103"/>
      <c r="AI31" s="104"/>
      <c r="AJ31" s="105"/>
      <c r="AK31" s="106"/>
    </row>
    <row r="32" spans="1:37" ht="82.5" customHeight="1" x14ac:dyDescent="0.25">
      <c r="A32" s="24" t="str">
        <f t="shared" si="0"/>
        <v>Phạm Thúy Hằng 08/10/1986</v>
      </c>
      <c r="B32" s="27">
        <v>26</v>
      </c>
      <c r="C32" s="93">
        <v>16055343</v>
      </c>
      <c r="D32" s="94" t="s">
        <v>1357</v>
      </c>
      <c r="E32" s="95" t="s">
        <v>113</v>
      </c>
      <c r="F32" s="96" t="s">
        <v>1836</v>
      </c>
      <c r="G32" s="97" t="s">
        <v>1358</v>
      </c>
      <c r="H32" s="93" t="s">
        <v>35</v>
      </c>
      <c r="I32" s="92" t="s">
        <v>39</v>
      </c>
      <c r="J32" s="92" t="s">
        <v>44</v>
      </c>
      <c r="K32" s="92" t="s">
        <v>1578</v>
      </c>
      <c r="L32" s="92" t="s">
        <v>477</v>
      </c>
      <c r="M32" s="98" t="s">
        <v>379</v>
      </c>
      <c r="N32" s="98"/>
      <c r="O32" s="92" t="s">
        <v>1837</v>
      </c>
      <c r="P32" s="92" t="s">
        <v>1838</v>
      </c>
      <c r="Q32" s="92" t="s">
        <v>1839</v>
      </c>
      <c r="R32" s="92" t="s">
        <v>1840</v>
      </c>
      <c r="S32" s="99"/>
      <c r="T32" s="99"/>
      <c r="U32" s="100"/>
      <c r="V32" s="98"/>
      <c r="W32" s="98" t="s">
        <v>33</v>
      </c>
      <c r="X32" s="93" t="s">
        <v>490</v>
      </c>
      <c r="Y32" s="99"/>
      <c r="Z32" s="98"/>
      <c r="AA32" s="98"/>
      <c r="AB32" s="98"/>
      <c r="AC32" s="98"/>
      <c r="AD32" s="98"/>
      <c r="AE32" s="98"/>
      <c r="AF32" s="101" t="s">
        <v>1359</v>
      </c>
      <c r="AG32" s="102" t="s">
        <v>1360</v>
      </c>
      <c r="AH32" s="103"/>
      <c r="AI32" s="104"/>
      <c r="AJ32" s="105"/>
      <c r="AK32" s="106"/>
    </row>
    <row r="33" spans="1:37" ht="94.5" customHeight="1" x14ac:dyDescent="0.25">
      <c r="A33" s="24" t="str">
        <f t="shared" si="0"/>
        <v>Trần Thị Lệ Hằng 24/12/1988</v>
      </c>
      <c r="B33" s="27">
        <v>27</v>
      </c>
      <c r="C33" s="93">
        <v>16055341</v>
      </c>
      <c r="D33" s="94" t="s">
        <v>2214</v>
      </c>
      <c r="E33" s="95" t="s">
        <v>113</v>
      </c>
      <c r="F33" s="96" t="s">
        <v>2222</v>
      </c>
      <c r="G33" s="97" t="s">
        <v>2215</v>
      </c>
      <c r="H33" s="93" t="s">
        <v>224</v>
      </c>
      <c r="I33" s="92" t="s">
        <v>39</v>
      </c>
      <c r="J33" s="92" t="s">
        <v>44</v>
      </c>
      <c r="K33" s="92" t="s">
        <v>1578</v>
      </c>
      <c r="L33" s="92" t="s">
        <v>477</v>
      </c>
      <c r="M33" s="98" t="s">
        <v>379</v>
      </c>
      <c r="N33" s="98"/>
      <c r="O33" s="92" t="s">
        <v>2223</v>
      </c>
      <c r="P33" s="92" t="s">
        <v>1640</v>
      </c>
      <c r="Q33" s="92" t="s">
        <v>1097</v>
      </c>
      <c r="R33" s="92" t="s">
        <v>2224</v>
      </c>
      <c r="S33" s="99"/>
      <c r="T33" s="99"/>
      <c r="U33" s="100"/>
      <c r="V33" s="98"/>
      <c r="W33" s="98" t="s">
        <v>33</v>
      </c>
      <c r="X33" s="93" t="s">
        <v>490</v>
      </c>
      <c r="Y33" s="99"/>
      <c r="Z33" s="98"/>
      <c r="AA33" s="98"/>
      <c r="AB33" s="98"/>
      <c r="AC33" s="98"/>
      <c r="AD33" s="98"/>
      <c r="AE33" s="98"/>
      <c r="AF33" s="101" t="s">
        <v>2216</v>
      </c>
      <c r="AG33" s="102" t="s">
        <v>2217</v>
      </c>
      <c r="AH33" s="103"/>
      <c r="AI33" s="104"/>
      <c r="AJ33" s="105" t="s">
        <v>2213</v>
      </c>
      <c r="AK33" s="106"/>
    </row>
    <row r="34" spans="1:37" ht="64.5" customHeight="1" x14ac:dyDescent="0.25">
      <c r="A34" s="24" t="str">
        <f t="shared" si="0"/>
        <v>Đặng Thu Hiền 19/10/1985</v>
      </c>
      <c r="B34" s="27">
        <v>28</v>
      </c>
      <c r="C34" s="93">
        <v>16055345</v>
      </c>
      <c r="D34" s="94" t="s">
        <v>1268</v>
      </c>
      <c r="E34" s="95" t="s">
        <v>135</v>
      </c>
      <c r="F34" s="96" t="s">
        <v>1757</v>
      </c>
      <c r="G34" s="97" t="s">
        <v>1269</v>
      </c>
      <c r="H34" s="93" t="s">
        <v>35</v>
      </c>
      <c r="I34" s="92" t="s">
        <v>39</v>
      </c>
      <c r="J34" s="92" t="s">
        <v>44</v>
      </c>
      <c r="K34" s="92" t="s">
        <v>1578</v>
      </c>
      <c r="L34" s="92" t="s">
        <v>477</v>
      </c>
      <c r="M34" s="98" t="s">
        <v>379</v>
      </c>
      <c r="N34" s="98"/>
      <c r="O34" s="92" t="s">
        <v>1758</v>
      </c>
      <c r="P34" s="92" t="s">
        <v>1759</v>
      </c>
      <c r="Q34" s="92" t="s">
        <v>1760</v>
      </c>
      <c r="R34" s="92" t="s">
        <v>1761</v>
      </c>
      <c r="S34" s="99"/>
      <c r="T34" s="99"/>
      <c r="U34" s="100"/>
      <c r="V34" s="98"/>
      <c r="W34" s="98" t="s">
        <v>1270</v>
      </c>
      <c r="X34" s="93" t="s">
        <v>490</v>
      </c>
      <c r="Y34" s="99"/>
      <c r="Z34" s="98"/>
      <c r="AA34" s="98"/>
      <c r="AB34" s="98"/>
      <c r="AC34" s="98"/>
      <c r="AD34" s="98"/>
      <c r="AE34" s="98"/>
      <c r="AF34" s="101" t="s">
        <v>1271</v>
      </c>
      <c r="AG34" s="102" t="s">
        <v>1272</v>
      </c>
      <c r="AH34" s="103"/>
      <c r="AI34" s="104"/>
      <c r="AJ34" s="105"/>
      <c r="AK34" s="106"/>
    </row>
    <row r="35" spans="1:37" ht="91.5" customHeight="1" x14ac:dyDescent="0.25">
      <c r="A35" s="24" t="str">
        <f t="shared" si="0"/>
        <v>Nguyễn Thị Thu Hiền 22/09/1984</v>
      </c>
      <c r="B35" s="27">
        <v>29</v>
      </c>
      <c r="C35" s="93">
        <v>16055347</v>
      </c>
      <c r="D35" s="107" t="s">
        <v>87</v>
      </c>
      <c r="E35" s="108" t="s">
        <v>135</v>
      </c>
      <c r="F35" s="96" t="s">
        <v>755</v>
      </c>
      <c r="G35" s="109" t="s">
        <v>1081</v>
      </c>
      <c r="H35" s="93" t="s">
        <v>35</v>
      </c>
      <c r="I35" s="92" t="s">
        <v>39</v>
      </c>
      <c r="J35" s="92" t="s">
        <v>44</v>
      </c>
      <c r="K35" s="92" t="s">
        <v>1578</v>
      </c>
      <c r="L35" s="92" t="s">
        <v>477</v>
      </c>
      <c r="M35" s="98" t="s">
        <v>379</v>
      </c>
      <c r="N35" s="98"/>
      <c r="O35" s="92" t="s">
        <v>1601</v>
      </c>
      <c r="P35" s="92" t="s">
        <v>696</v>
      </c>
      <c r="Q35" s="92" t="s">
        <v>377</v>
      </c>
      <c r="R35" s="92" t="s">
        <v>1602</v>
      </c>
      <c r="S35" s="99"/>
      <c r="T35" s="99"/>
      <c r="U35" s="100"/>
      <c r="V35" s="98"/>
      <c r="W35" s="98" t="s">
        <v>33</v>
      </c>
      <c r="X35" s="93" t="s">
        <v>490</v>
      </c>
      <c r="Y35" s="99"/>
      <c r="Z35" s="98"/>
      <c r="AA35" s="98"/>
      <c r="AB35" s="98"/>
      <c r="AC35" s="98"/>
      <c r="AD35" s="98"/>
      <c r="AE35" s="98"/>
      <c r="AF35" s="101" t="s">
        <v>1082</v>
      </c>
      <c r="AG35" s="102" t="s">
        <v>1083</v>
      </c>
      <c r="AH35" s="103"/>
      <c r="AI35" s="104"/>
      <c r="AJ35" s="105"/>
      <c r="AK35" s="106"/>
    </row>
    <row r="36" spans="1:37" ht="138" customHeight="1" x14ac:dyDescent="0.25">
      <c r="A36" s="24" t="str">
        <f t="shared" si="0"/>
        <v>Nguyễn Thị Thu Hiền 14/01/1988</v>
      </c>
      <c r="B36" s="27">
        <v>30</v>
      </c>
      <c r="C36" s="93">
        <v>16055348</v>
      </c>
      <c r="D36" s="94" t="s">
        <v>87</v>
      </c>
      <c r="E36" s="95" t="s">
        <v>135</v>
      </c>
      <c r="F36" s="96" t="s">
        <v>755</v>
      </c>
      <c r="G36" s="97" t="s">
        <v>1230</v>
      </c>
      <c r="H36" s="93" t="s">
        <v>35</v>
      </c>
      <c r="I36" s="92" t="s">
        <v>39</v>
      </c>
      <c r="J36" s="92" t="s">
        <v>44</v>
      </c>
      <c r="K36" s="92" t="s">
        <v>1578</v>
      </c>
      <c r="L36" s="92" t="s">
        <v>477</v>
      </c>
      <c r="M36" s="98" t="s">
        <v>379</v>
      </c>
      <c r="N36" s="98"/>
      <c r="O36" s="92" t="s">
        <v>1721</v>
      </c>
      <c r="P36" s="92" t="s">
        <v>1722</v>
      </c>
      <c r="Q36" s="92" t="s">
        <v>1723</v>
      </c>
      <c r="R36" s="92" t="s">
        <v>1724</v>
      </c>
      <c r="S36" s="99"/>
      <c r="T36" s="99"/>
      <c r="U36" s="100"/>
      <c r="V36" s="98"/>
      <c r="W36" s="98" t="s">
        <v>33</v>
      </c>
      <c r="X36" s="93" t="s">
        <v>490</v>
      </c>
      <c r="Y36" s="99"/>
      <c r="Z36" s="98"/>
      <c r="AA36" s="98"/>
      <c r="AB36" s="98"/>
      <c r="AC36" s="98"/>
      <c r="AD36" s="98"/>
      <c r="AE36" s="98"/>
      <c r="AF36" s="101" t="s">
        <v>1231</v>
      </c>
      <c r="AG36" s="102" t="s">
        <v>1232</v>
      </c>
      <c r="AH36" s="103"/>
      <c r="AI36" s="104"/>
      <c r="AJ36" s="105"/>
      <c r="AK36" s="106"/>
    </row>
    <row r="37" spans="1:37" ht="81" customHeight="1" x14ac:dyDescent="0.25">
      <c r="A37" s="24" t="str">
        <f t="shared" si="0"/>
        <v>Nguyễn Thị Thanh Hoa 17/09/1979</v>
      </c>
      <c r="B37" s="27">
        <v>31</v>
      </c>
      <c r="C37" s="93">
        <v>16055350</v>
      </c>
      <c r="D37" s="94" t="s">
        <v>127</v>
      </c>
      <c r="E37" s="95" t="s">
        <v>97</v>
      </c>
      <c r="F37" s="96" t="s">
        <v>1879</v>
      </c>
      <c r="G37" s="97" t="s">
        <v>1406</v>
      </c>
      <c r="H37" s="93" t="s">
        <v>52</v>
      </c>
      <c r="I37" s="92" t="s">
        <v>39</v>
      </c>
      <c r="J37" s="92" t="s">
        <v>44</v>
      </c>
      <c r="K37" s="92" t="s">
        <v>1578</v>
      </c>
      <c r="L37" s="92" t="s">
        <v>477</v>
      </c>
      <c r="M37" s="98" t="s">
        <v>38</v>
      </c>
      <c r="N37" s="98"/>
      <c r="O37" s="92" t="s">
        <v>1880</v>
      </c>
      <c r="P37" s="92" t="s">
        <v>1740</v>
      </c>
      <c r="Q37" s="92" t="s">
        <v>377</v>
      </c>
      <c r="R37" s="92" t="s">
        <v>1881</v>
      </c>
      <c r="S37" s="99"/>
      <c r="T37" s="99"/>
      <c r="U37" s="100"/>
      <c r="V37" s="98"/>
      <c r="W37" s="98" t="s">
        <v>33</v>
      </c>
      <c r="X37" s="93" t="s">
        <v>490</v>
      </c>
      <c r="Y37" s="99"/>
      <c r="Z37" s="98"/>
      <c r="AA37" s="98"/>
      <c r="AB37" s="98"/>
      <c r="AC37" s="98"/>
      <c r="AD37" s="98"/>
      <c r="AE37" s="98"/>
      <c r="AF37" s="101" t="s">
        <v>1407</v>
      </c>
      <c r="AG37" s="102" t="s">
        <v>1408</v>
      </c>
      <c r="AH37" s="103"/>
      <c r="AI37" s="104"/>
      <c r="AJ37" s="105"/>
      <c r="AK37" s="106"/>
    </row>
    <row r="38" spans="1:37" ht="74.25" customHeight="1" x14ac:dyDescent="0.25">
      <c r="A38" s="24" t="str">
        <f t="shared" si="0"/>
        <v>Lương Thị Huyên 18/03/1978</v>
      </c>
      <c r="B38" s="27">
        <v>32</v>
      </c>
      <c r="C38" s="93">
        <v>16055108</v>
      </c>
      <c r="D38" s="94" t="s">
        <v>1345</v>
      </c>
      <c r="E38" s="95" t="s">
        <v>58</v>
      </c>
      <c r="F38" s="96" t="s">
        <v>1824</v>
      </c>
      <c r="G38" s="97" t="s">
        <v>1346</v>
      </c>
      <c r="H38" s="93" t="s">
        <v>210</v>
      </c>
      <c r="I38" s="92" t="s">
        <v>39</v>
      </c>
      <c r="J38" s="92" t="s">
        <v>475</v>
      </c>
      <c r="K38" s="92" t="s">
        <v>476</v>
      </c>
      <c r="L38" s="92" t="s">
        <v>477</v>
      </c>
      <c r="M38" s="98"/>
      <c r="N38" s="98"/>
      <c r="O38" s="92" t="s">
        <v>1825</v>
      </c>
      <c r="P38" s="92" t="s">
        <v>1826</v>
      </c>
      <c r="Q38" s="92" t="s">
        <v>319</v>
      </c>
      <c r="R38" s="92" t="s">
        <v>1827</v>
      </c>
      <c r="S38" s="99"/>
      <c r="T38" s="99"/>
      <c r="U38" s="100"/>
      <c r="V38" s="98"/>
      <c r="W38" s="98" t="s">
        <v>33</v>
      </c>
      <c r="X38" s="93" t="s">
        <v>649</v>
      </c>
      <c r="Y38" s="99"/>
      <c r="Z38" s="98"/>
      <c r="AA38" s="98"/>
      <c r="AB38" s="98"/>
      <c r="AC38" s="98"/>
      <c r="AD38" s="98"/>
      <c r="AE38" s="98"/>
      <c r="AF38" s="101" t="s">
        <v>1347</v>
      </c>
      <c r="AG38" s="102" t="s">
        <v>1348</v>
      </c>
      <c r="AH38" s="103"/>
      <c r="AI38" s="104"/>
      <c r="AJ38" s="105">
        <v>6075</v>
      </c>
      <c r="AK38" s="110"/>
    </row>
    <row r="39" spans="1:37" ht="87.75" customHeight="1" x14ac:dyDescent="0.25">
      <c r="A39" s="24" t="str">
        <f t="shared" si="0"/>
        <v>Vũ Diệu Huyền 01/08/1981</v>
      </c>
      <c r="B39" s="27">
        <v>33</v>
      </c>
      <c r="C39" s="93">
        <v>16055353</v>
      </c>
      <c r="D39" s="94" t="s">
        <v>1077</v>
      </c>
      <c r="E39" s="95" t="s">
        <v>68</v>
      </c>
      <c r="F39" s="96" t="s">
        <v>1598</v>
      </c>
      <c r="G39" s="97" t="s">
        <v>1078</v>
      </c>
      <c r="H39" s="93" t="s">
        <v>35</v>
      </c>
      <c r="I39" s="92" t="s">
        <v>39</v>
      </c>
      <c r="J39" s="92" t="s">
        <v>44</v>
      </c>
      <c r="K39" s="92" t="s">
        <v>1578</v>
      </c>
      <c r="L39" s="92" t="s">
        <v>477</v>
      </c>
      <c r="M39" s="98" t="s">
        <v>379</v>
      </c>
      <c r="N39" s="98"/>
      <c r="O39" s="92" t="s">
        <v>1599</v>
      </c>
      <c r="P39" s="92" t="s">
        <v>696</v>
      </c>
      <c r="Q39" s="92" t="s">
        <v>377</v>
      </c>
      <c r="R39" s="92" t="s">
        <v>1600</v>
      </c>
      <c r="S39" s="99"/>
      <c r="T39" s="99"/>
      <c r="U39" s="100"/>
      <c r="V39" s="98"/>
      <c r="W39" s="98" t="s">
        <v>33</v>
      </c>
      <c r="X39" s="93" t="s">
        <v>490</v>
      </c>
      <c r="Y39" s="99"/>
      <c r="Z39" s="98"/>
      <c r="AA39" s="98"/>
      <c r="AB39" s="98"/>
      <c r="AC39" s="98"/>
      <c r="AD39" s="98"/>
      <c r="AE39" s="98"/>
      <c r="AF39" s="101" t="s">
        <v>1079</v>
      </c>
      <c r="AG39" s="102" t="s">
        <v>1080</v>
      </c>
      <c r="AH39" s="103"/>
      <c r="AI39" s="104"/>
      <c r="AJ39" s="105"/>
      <c r="AK39" s="106"/>
    </row>
    <row r="40" spans="1:37" ht="78" customHeight="1" x14ac:dyDescent="0.25">
      <c r="A40" s="24" t="str">
        <f t="shared" si="0"/>
        <v>Nguyễn Quốc Hưng 13/06/1984</v>
      </c>
      <c r="B40" s="27">
        <v>34</v>
      </c>
      <c r="C40" s="93">
        <v>16055356</v>
      </c>
      <c r="D40" s="94" t="s">
        <v>149</v>
      </c>
      <c r="E40" s="95" t="s">
        <v>132</v>
      </c>
      <c r="F40" s="96" t="s">
        <v>1882</v>
      </c>
      <c r="G40" s="97" t="s">
        <v>1409</v>
      </c>
      <c r="H40" s="93" t="s">
        <v>67</v>
      </c>
      <c r="I40" s="92" t="s">
        <v>34</v>
      </c>
      <c r="J40" s="92" t="s">
        <v>44</v>
      </c>
      <c r="K40" s="92" t="s">
        <v>1578</v>
      </c>
      <c r="L40" s="92" t="s">
        <v>477</v>
      </c>
      <c r="M40" s="98" t="s">
        <v>38</v>
      </c>
      <c r="N40" s="98"/>
      <c r="O40" s="92" t="s">
        <v>1883</v>
      </c>
      <c r="P40" s="92" t="s">
        <v>737</v>
      </c>
      <c r="Q40" s="92" t="s">
        <v>377</v>
      </c>
      <c r="R40" s="92" t="s">
        <v>1884</v>
      </c>
      <c r="S40" s="99"/>
      <c r="T40" s="99"/>
      <c r="U40" s="100"/>
      <c r="V40" s="98"/>
      <c r="W40" s="98" t="s">
        <v>33</v>
      </c>
      <c r="X40" s="93" t="s">
        <v>490</v>
      </c>
      <c r="Y40" s="99"/>
      <c r="Z40" s="98"/>
      <c r="AA40" s="98"/>
      <c r="AB40" s="98"/>
      <c r="AC40" s="98"/>
      <c r="AD40" s="98"/>
      <c r="AE40" s="98"/>
      <c r="AF40" s="101" t="s">
        <v>1410</v>
      </c>
      <c r="AG40" s="102" t="s">
        <v>1411</v>
      </c>
      <c r="AH40" s="103"/>
      <c r="AI40" s="104"/>
      <c r="AJ40" s="105" t="s">
        <v>2161</v>
      </c>
      <c r="AK40" s="106"/>
    </row>
    <row r="41" spans="1:37" ht="63" customHeight="1" x14ac:dyDescent="0.25">
      <c r="A41" s="24" t="str">
        <f t="shared" si="0"/>
        <v>Bùi Thị Thu Hương 19/05/1982</v>
      </c>
      <c r="B41" s="27">
        <v>35</v>
      </c>
      <c r="C41" s="93">
        <v>16055360</v>
      </c>
      <c r="D41" s="94" t="s">
        <v>203</v>
      </c>
      <c r="E41" s="95" t="s">
        <v>42</v>
      </c>
      <c r="F41" s="96" t="s">
        <v>2003</v>
      </c>
      <c r="G41" s="97" t="s">
        <v>1551</v>
      </c>
      <c r="H41" s="93" t="s">
        <v>67</v>
      </c>
      <c r="I41" s="92" t="s">
        <v>39</v>
      </c>
      <c r="J41" s="92" t="s">
        <v>44</v>
      </c>
      <c r="K41" s="92" t="s">
        <v>1578</v>
      </c>
      <c r="L41" s="92" t="s">
        <v>477</v>
      </c>
      <c r="M41" s="98" t="s">
        <v>38</v>
      </c>
      <c r="N41" s="98"/>
      <c r="O41" s="92" t="s">
        <v>2004</v>
      </c>
      <c r="P41" s="92" t="s">
        <v>2005</v>
      </c>
      <c r="Q41" s="92" t="s">
        <v>377</v>
      </c>
      <c r="R41" s="92" t="s">
        <v>2006</v>
      </c>
      <c r="S41" s="99"/>
      <c r="T41" s="99"/>
      <c r="U41" s="100"/>
      <c r="V41" s="98"/>
      <c r="W41" s="98" t="s">
        <v>33</v>
      </c>
      <c r="X41" s="93" t="s">
        <v>490</v>
      </c>
      <c r="Y41" s="99"/>
      <c r="Z41" s="98"/>
      <c r="AA41" s="98"/>
      <c r="AB41" s="98"/>
      <c r="AC41" s="98"/>
      <c r="AD41" s="98"/>
      <c r="AE41" s="98"/>
      <c r="AF41" s="101" t="s">
        <v>1552</v>
      </c>
      <c r="AG41" s="102" t="s">
        <v>1553</v>
      </c>
      <c r="AH41" s="103"/>
      <c r="AI41" s="104"/>
      <c r="AJ41" s="105"/>
      <c r="AK41" s="106"/>
    </row>
    <row r="42" spans="1:37" s="14" customFormat="1" ht="71.25" customHeight="1" x14ac:dyDescent="0.25">
      <c r="A42" s="24" t="str">
        <f t="shared" si="0"/>
        <v>Hà Thị Thanh Hương 31/03/1976</v>
      </c>
      <c r="B42" s="27">
        <v>36</v>
      </c>
      <c r="C42" s="93">
        <v>16055359</v>
      </c>
      <c r="D42" s="94" t="s">
        <v>1103</v>
      </c>
      <c r="E42" s="95" t="s">
        <v>42</v>
      </c>
      <c r="F42" s="96" t="s">
        <v>1619</v>
      </c>
      <c r="G42" s="97" t="s">
        <v>1104</v>
      </c>
      <c r="H42" s="93" t="s">
        <v>142</v>
      </c>
      <c r="I42" s="92" t="s">
        <v>39</v>
      </c>
      <c r="J42" s="92" t="s">
        <v>44</v>
      </c>
      <c r="K42" s="92" t="s">
        <v>1578</v>
      </c>
      <c r="L42" s="92" t="s">
        <v>477</v>
      </c>
      <c r="M42" s="98" t="s">
        <v>379</v>
      </c>
      <c r="N42" s="98"/>
      <c r="O42" s="92" t="s">
        <v>1620</v>
      </c>
      <c r="P42" s="92" t="s">
        <v>1621</v>
      </c>
      <c r="Q42" s="92" t="s">
        <v>377</v>
      </c>
      <c r="R42" s="92" t="s">
        <v>1622</v>
      </c>
      <c r="S42" s="99"/>
      <c r="T42" s="99"/>
      <c r="U42" s="100"/>
      <c r="V42" s="98"/>
      <c r="W42" s="98" t="s">
        <v>33</v>
      </c>
      <c r="X42" s="93" t="s">
        <v>490</v>
      </c>
      <c r="Y42" s="99"/>
      <c r="Z42" s="98"/>
      <c r="AA42" s="98"/>
      <c r="AB42" s="98"/>
      <c r="AC42" s="98"/>
      <c r="AD42" s="98"/>
      <c r="AE42" s="98"/>
      <c r="AF42" s="101" t="s">
        <v>1105</v>
      </c>
      <c r="AG42" s="102" t="s">
        <v>1106</v>
      </c>
      <c r="AH42" s="103"/>
      <c r="AI42" s="104"/>
      <c r="AJ42" s="105"/>
      <c r="AK42" s="106"/>
    </row>
    <row r="43" spans="1:37" ht="83.25" customHeight="1" x14ac:dyDescent="0.25">
      <c r="A43" s="24" t="str">
        <f t="shared" si="0"/>
        <v>Từ Diệu Hương 21/10/1977</v>
      </c>
      <c r="B43" s="27">
        <v>37</v>
      </c>
      <c r="C43" s="93">
        <v>16055358</v>
      </c>
      <c r="D43" s="94" t="s">
        <v>1274</v>
      </c>
      <c r="E43" s="95" t="s">
        <v>42</v>
      </c>
      <c r="F43" s="96" t="s">
        <v>1762</v>
      </c>
      <c r="G43" s="97" t="s">
        <v>1275</v>
      </c>
      <c r="H43" s="93" t="s">
        <v>35</v>
      </c>
      <c r="I43" s="92" t="s">
        <v>39</v>
      </c>
      <c r="J43" s="92" t="s">
        <v>44</v>
      </c>
      <c r="K43" s="92" t="s">
        <v>1578</v>
      </c>
      <c r="L43" s="92" t="s">
        <v>477</v>
      </c>
      <c r="M43" s="98" t="s">
        <v>379</v>
      </c>
      <c r="N43" s="98"/>
      <c r="O43" s="92" t="s">
        <v>1763</v>
      </c>
      <c r="P43" s="92" t="s">
        <v>1759</v>
      </c>
      <c r="Q43" s="92" t="s">
        <v>1760</v>
      </c>
      <c r="R43" s="92" t="s">
        <v>1764</v>
      </c>
      <c r="S43" s="99"/>
      <c r="T43" s="99"/>
      <c r="U43" s="100"/>
      <c r="V43" s="98"/>
      <c r="W43" s="98" t="s">
        <v>33</v>
      </c>
      <c r="X43" s="93" t="s">
        <v>490</v>
      </c>
      <c r="Y43" s="99"/>
      <c r="Z43" s="98"/>
      <c r="AA43" s="98"/>
      <c r="AB43" s="98"/>
      <c r="AC43" s="98"/>
      <c r="AD43" s="98"/>
      <c r="AE43" s="98"/>
      <c r="AF43" s="101" t="s">
        <v>1276</v>
      </c>
      <c r="AG43" s="102" t="s">
        <v>1277</v>
      </c>
      <c r="AH43" s="103"/>
      <c r="AI43" s="104"/>
      <c r="AJ43" s="105"/>
      <c r="AK43" s="106"/>
    </row>
    <row r="44" spans="1:37" ht="63" customHeight="1" x14ac:dyDescent="0.25">
      <c r="A44" s="24" t="str">
        <f t="shared" si="0"/>
        <v>Đoàn Bảo Khánh 20/12/1990</v>
      </c>
      <c r="B44" s="27">
        <v>38</v>
      </c>
      <c r="C44" s="93">
        <v>16055361</v>
      </c>
      <c r="D44" s="94" t="s">
        <v>1256</v>
      </c>
      <c r="E44" s="95" t="s">
        <v>180</v>
      </c>
      <c r="F44" s="96" t="s">
        <v>1747</v>
      </c>
      <c r="G44" s="97" t="s">
        <v>1257</v>
      </c>
      <c r="H44" s="93" t="s">
        <v>67</v>
      </c>
      <c r="I44" s="92" t="s">
        <v>34</v>
      </c>
      <c r="J44" s="92" t="s">
        <v>44</v>
      </c>
      <c r="K44" s="92" t="s">
        <v>1578</v>
      </c>
      <c r="L44" s="92" t="s">
        <v>477</v>
      </c>
      <c r="M44" s="98" t="s">
        <v>379</v>
      </c>
      <c r="N44" s="98"/>
      <c r="O44" s="92" t="s">
        <v>1748</v>
      </c>
      <c r="P44" s="92" t="s">
        <v>696</v>
      </c>
      <c r="Q44" s="92" t="s">
        <v>377</v>
      </c>
      <c r="R44" s="92" t="s">
        <v>1749</v>
      </c>
      <c r="S44" s="99"/>
      <c r="T44" s="99"/>
      <c r="U44" s="100"/>
      <c r="V44" s="98"/>
      <c r="W44" s="98" t="s">
        <v>33</v>
      </c>
      <c r="X44" s="93" t="s">
        <v>490</v>
      </c>
      <c r="Y44" s="99"/>
      <c r="Z44" s="98"/>
      <c r="AA44" s="98"/>
      <c r="AB44" s="98"/>
      <c r="AC44" s="98"/>
      <c r="AD44" s="98"/>
      <c r="AE44" s="98"/>
      <c r="AF44" s="101" t="s">
        <v>1258</v>
      </c>
      <c r="AG44" s="102" t="s">
        <v>1259</v>
      </c>
      <c r="AH44" s="103"/>
      <c r="AI44" s="104"/>
      <c r="AJ44" s="105"/>
      <c r="AK44" s="106"/>
    </row>
    <row r="45" spans="1:37" ht="71.25" customHeight="1" x14ac:dyDescent="0.25">
      <c r="A45" s="24" t="str">
        <f t="shared" si="0"/>
        <v>Bùi Thanh Liêm 26/01/1986</v>
      </c>
      <c r="B45" s="27">
        <v>39</v>
      </c>
      <c r="C45" s="93">
        <v>16055363</v>
      </c>
      <c r="D45" s="94" t="s">
        <v>532</v>
      </c>
      <c r="E45" s="95" t="s">
        <v>1290</v>
      </c>
      <c r="F45" s="96" t="s">
        <v>1773</v>
      </c>
      <c r="G45" s="97" t="s">
        <v>1291</v>
      </c>
      <c r="H45" s="93" t="s">
        <v>123</v>
      </c>
      <c r="I45" s="92" t="s">
        <v>34</v>
      </c>
      <c r="J45" s="92" t="s">
        <v>44</v>
      </c>
      <c r="K45" s="92" t="s">
        <v>1578</v>
      </c>
      <c r="L45" s="92" t="s">
        <v>477</v>
      </c>
      <c r="M45" s="98" t="s">
        <v>379</v>
      </c>
      <c r="N45" s="98"/>
      <c r="O45" s="92" t="s">
        <v>1774</v>
      </c>
      <c r="P45" s="92" t="s">
        <v>1605</v>
      </c>
      <c r="Q45" s="92" t="s">
        <v>377</v>
      </c>
      <c r="R45" s="92" t="s">
        <v>1775</v>
      </c>
      <c r="S45" s="99"/>
      <c r="T45" s="99"/>
      <c r="U45" s="100"/>
      <c r="V45" s="98"/>
      <c r="W45" s="98" t="s">
        <v>33</v>
      </c>
      <c r="X45" s="93" t="s">
        <v>490</v>
      </c>
      <c r="Y45" s="99"/>
      <c r="Z45" s="98"/>
      <c r="AA45" s="98"/>
      <c r="AB45" s="98"/>
      <c r="AC45" s="98"/>
      <c r="AD45" s="98"/>
      <c r="AE45" s="98"/>
      <c r="AF45" s="101" t="s">
        <v>1292</v>
      </c>
      <c r="AG45" s="102" t="s">
        <v>1293</v>
      </c>
      <c r="AH45" s="103"/>
      <c r="AI45" s="104"/>
      <c r="AJ45" s="105"/>
      <c r="AK45" s="106"/>
    </row>
    <row r="46" spans="1:37" ht="68.25" customHeight="1" x14ac:dyDescent="0.25">
      <c r="A46" s="24" t="str">
        <f t="shared" si="0"/>
        <v>Bùi Thị Liên 06/10/1983</v>
      </c>
      <c r="B46" s="27">
        <v>40</v>
      </c>
      <c r="C46" s="93">
        <v>16055364</v>
      </c>
      <c r="D46" s="94" t="s">
        <v>186</v>
      </c>
      <c r="E46" s="95" t="s">
        <v>335</v>
      </c>
      <c r="F46" s="96" t="s">
        <v>1623</v>
      </c>
      <c r="G46" s="97" t="s">
        <v>1109</v>
      </c>
      <c r="H46" s="93" t="s">
        <v>94</v>
      </c>
      <c r="I46" s="92" t="s">
        <v>39</v>
      </c>
      <c r="J46" s="92" t="s">
        <v>44</v>
      </c>
      <c r="K46" s="92" t="s">
        <v>1578</v>
      </c>
      <c r="L46" s="92" t="s">
        <v>477</v>
      </c>
      <c r="M46" s="98"/>
      <c r="N46" s="98"/>
      <c r="O46" s="92" t="s">
        <v>1624</v>
      </c>
      <c r="P46" s="92" t="s">
        <v>910</v>
      </c>
      <c r="Q46" s="92" t="s">
        <v>377</v>
      </c>
      <c r="R46" s="92" t="s">
        <v>1625</v>
      </c>
      <c r="S46" s="99"/>
      <c r="T46" s="99"/>
      <c r="U46" s="100"/>
      <c r="V46" s="98"/>
      <c r="W46" s="98" t="s">
        <v>33</v>
      </c>
      <c r="X46" s="93" t="s">
        <v>490</v>
      </c>
      <c r="Y46" s="99"/>
      <c r="Z46" s="98"/>
      <c r="AA46" s="98"/>
      <c r="AB46" s="98"/>
      <c r="AC46" s="98"/>
      <c r="AD46" s="98"/>
      <c r="AE46" s="98"/>
      <c r="AF46" s="101" t="s">
        <v>1110</v>
      </c>
      <c r="AG46" s="102" t="s">
        <v>1111</v>
      </c>
      <c r="AH46" s="103"/>
      <c r="AI46" s="104"/>
      <c r="AJ46" s="105"/>
      <c r="AK46" s="106"/>
    </row>
    <row r="47" spans="1:37" ht="79.5" customHeight="1" x14ac:dyDescent="0.25">
      <c r="A47" s="24" t="str">
        <f t="shared" si="0"/>
        <v>Hà Diệu Linh 02/11/1983</v>
      </c>
      <c r="B47" s="27">
        <v>41</v>
      </c>
      <c r="C47" s="93">
        <v>16055365</v>
      </c>
      <c r="D47" s="94" t="s">
        <v>1116</v>
      </c>
      <c r="E47" s="95" t="s">
        <v>121</v>
      </c>
      <c r="F47" s="96" t="s">
        <v>1626</v>
      </c>
      <c r="G47" s="97" t="s">
        <v>194</v>
      </c>
      <c r="H47" s="93" t="s">
        <v>35</v>
      </c>
      <c r="I47" s="92" t="s">
        <v>39</v>
      </c>
      <c r="J47" s="92" t="s">
        <v>44</v>
      </c>
      <c r="K47" s="92" t="s">
        <v>1578</v>
      </c>
      <c r="L47" s="92" t="s">
        <v>477</v>
      </c>
      <c r="M47" s="98"/>
      <c r="N47" s="98"/>
      <c r="O47" s="92" t="s">
        <v>1627</v>
      </c>
      <c r="P47" s="92" t="s">
        <v>1628</v>
      </c>
      <c r="Q47" s="92" t="s">
        <v>1629</v>
      </c>
      <c r="R47" s="92" t="s">
        <v>1630</v>
      </c>
      <c r="S47" s="99"/>
      <c r="T47" s="99"/>
      <c r="U47" s="100"/>
      <c r="V47" s="98"/>
      <c r="W47" s="98" t="s">
        <v>1123</v>
      </c>
      <c r="X47" s="93" t="s">
        <v>490</v>
      </c>
      <c r="Y47" s="99"/>
      <c r="Z47" s="98"/>
      <c r="AA47" s="98"/>
      <c r="AB47" s="98"/>
      <c r="AC47" s="98"/>
      <c r="AD47" s="98"/>
      <c r="AE47" s="98"/>
      <c r="AF47" s="101" t="s">
        <v>1117</v>
      </c>
      <c r="AG47" s="102" t="s">
        <v>1118</v>
      </c>
      <c r="AH47" s="103"/>
      <c r="AI47" s="104"/>
      <c r="AJ47" s="111"/>
      <c r="AK47" s="106"/>
    </row>
    <row r="48" spans="1:37" ht="63" customHeight="1" x14ac:dyDescent="0.25">
      <c r="A48" s="24" t="str">
        <f t="shared" si="0"/>
        <v>Nguyễn Hoàng Loan 17/05/1982</v>
      </c>
      <c r="B48" s="27">
        <v>42</v>
      </c>
      <c r="C48" s="93">
        <v>16055366</v>
      </c>
      <c r="D48" s="94" t="s">
        <v>215</v>
      </c>
      <c r="E48" s="95" t="s">
        <v>200</v>
      </c>
      <c r="F48" s="96" t="s">
        <v>1888</v>
      </c>
      <c r="G48" s="97" t="s">
        <v>1416</v>
      </c>
      <c r="H48" s="93" t="s">
        <v>223</v>
      </c>
      <c r="I48" s="92" t="s">
        <v>39</v>
      </c>
      <c r="J48" s="92" t="s">
        <v>44</v>
      </c>
      <c r="K48" s="92" t="s">
        <v>1578</v>
      </c>
      <c r="L48" s="92" t="s">
        <v>477</v>
      </c>
      <c r="M48" s="98" t="s">
        <v>379</v>
      </c>
      <c r="N48" s="98"/>
      <c r="O48" s="92" t="s">
        <v>1889</v>
      </c>
      <c r="P48" s="92" t="s">
        <v>737</v>
      </c>
      <c r="Q48" s="92" t="s">
        <v>377</v>
      </c>
      <c r="R48" s="92" t="s">
        <v>1890</v>
      </c>
      <c r="S48" s="99"/>
      <c r="T48" s="99"/>
      <c r="U48" s="100"/>
      <c r="V48" s="98"/>
      <c r="W48" s="98" t="s">
        <v>33</v>
      </c>
      <c r="X48" s="93" t="s">
        <v>490</v>
      </c>
      <c r="Y48" s="99"/>
      <c r="Z48" s="98"/>
      <c r="AA48" s="98"/>
      <c r="AB48" s="98"/>
      <c r="AC48" s="98"/>
      <c r="AD48" s="98"/>
      <c r="AE48" s="98"/>
      <c r="AF48" s="101" t="s">
        <v>1417</v>
      </c>
      <c r="AG48" s="102" t="s">
        <v>1418</v>
      </c>
      <c r="AH48" s="103"/>
      <c r="AI48" s="104"/>
      <c r="AJ48" s="105"/>
      <c r="AK48" s="106"/>
    </row>
    <row r="49" spans="1:37" s="14" customFormat="1" ht="63" customHeight="1" x14ac:dyDescent="0.25">
      <c r="A49" s="41" t="str">
        <f t="shared" si="0"/>
        <v>Nguyễn Thị Lương 27/10/1986</v>
      </c>
      <c r="B49" s="27">
        <v>43</v>
      </c>
      <c r="C49" s="93">
        <v>16055367</v>
      </c>
      <c r="D49" s="94" t="s">
        <v>45</v>
      </c>
      <c r="E49" s="95" t="s">
        <v>102</v>
      </c>
      <c r="F49" s="96" t="s">
        <v>1586</v>
      </c>
      <c r="G49" s="97" t="s">
        <v>1053</v>
      </c>
      <c r="H49" s="93" t="s">
        <v>52</v>
      </c>
      <c r="I49" s="92" t="s">
        <v>39</v>
      </c>
      <c r="J49" s="92" t="s">
        <v>44</v>
      </c>
      <c r="K49" s="92" t="s">
        <v>1578</v>
      </c>
      <c r="L49" s="92" t="s">
        <v>477</v>
      </c>
      <c r="M49" s="98"/>
      <c r="N49" s="98"/>
      <c r="O49" s="92" t="s">
        <v>1587</v>
      </c>
      <c r="P49" s="92" t="s">
        <v>910</v>
      </c>
      <c r="Q49" s="92" t="s">
        <v>377</v>
      </c>
      <c r="R49" s="92" t="s">
        <v>1588</v>
      </c>
      <c r="S49" s="99"/>
      <c r="T49" s="99"/>
      <c r="U49" s="100"/>
      <c r="V49" s="112"/>
      <c r="W49" s="98" t="s">
        <v>33</v>
      </c>
      <c r="X49" s="93" t="s">
        <v>490</v>
      </c>
      <c r="Y49" s="99"/>
      <c r="Z49" s="98"/>
      <c r="AA49" s="98"/>
      <c r="AB49" s="98"/>
      <c r="AC49" s="98"/>
      <c r="AD49" s="98"/>
      <c r="AE49" s="98"/>
      <c r="AF49" s="101" t="s">
        <v>1112</v>
      </c>
      <c r="AG49" s="102" t="s">
        <v>1113</v>
      </c>
      <c r="AH49" s="98"/>
      <c r="AI49" s="98"/>
      <c r="AJ49" s="113"/>
      <c r="AK49" s="106"/>
    </row>
    <row r="50" spans="1:37" ht="63" customHeight="1" x14ac:dyDescent="0.25">
      <c r="A50" s="24" t="str">
        <f t="shared" si="0"/>
        <v>Nguyễn Thị Thúy Ly 17/02/1981</v>
      </c>
      <c r="B50" s="27">
        <v>44</v>
      </c>
      <c r="C50" s="93">
        <v>16055368</v>
      </c>
      <c r="D50" s="94" t="s">
        <v>138</v>
      </c>
      <c r="E50" s="95" t="s">
        <v>145</v>
      </c>
      <c r="F50" s="96" t="s">
        <v>1841</v>
      </c>
      <c r="G50" s="97" t="s">
        <v>1361</v>
      </c>
      <c r="H50" s="93" t="s">
        <v>35</v>
      </c>
      <c r="I50" s="92" t="s">
        <v>39</v>
      </c>
      <c r="J50" s="92" t="s">
        <v>44</v>
      </c>
      <c r="K50" s="92" t="s">
        <v>1578</v>
      </c>
      <c r="L50" s="92" t="s">
        <v>477</v>
      </c>
      <c r="M50" s="98" t="s">
        <v>379</v>
      </c>
      <c r="N50" s="98"/>
      <c r="O50" s="92" t="s">
        <v>1842</v>
      </c>
      <c r="P50" s="92" t="s">
        <v>1843</v>
      </c>
      <c r="Q50" s="92" t="s">
        <v>1844</v>
      </c>
      <c r="R50" s="92" t="s">
        <v>1845</v>
      </c>
      <c r="S50" s="99"/>
      <c r="T50" s="99"/>
      <c r="U50" s="100"/>
      <c r="V50" s="98"/>
      <c r="W50" s="98" t="s">
        <v>48</v>
      </c>
      <c r="X50" s="93" t="s">
        <v>490</v>
      </c>
      <c r="Y50" s="99"/>
      <c r="Z50" s="98"/>
      <c r="AA50" s="98"/>
      <c r="AB50" s="98"/>
      <c r="AC50" s="98"/>
      <c r="AD50" s="98"/>
      <c r="AE50" s="98"/>
      <c r="AF50" s="101" t="s">
        <v>1362</v>
      </c>
      <c r="AG50" s="102" t="s">
        <v>1363</v>
      </c>
      <c r="AH50" s="103"/>
      <c r="AI50" s="104"/>
      <c r="AJ50" s="105"/>
      <c r="AK50" s="106"/>
    </row>
    <row r="51" spans="1:37" ht="84.75" customHeight="1" x14ac:dyDescent="0.25">
      <c r="A51" s="24" t="str">
        <f t="shared" si="0"/>
        <v>Hà Ngọc Lý 29/07/1984</v>
      </c>
      <c r="B51" s="27">
        <v>45</v>
      </c>
      <c r="C51" s="93">
        <v>16055369</v>
      </c>
      <c r="D51" s="94" t="s">
        <v>1285</v>
      </c>
      <c r="E51" s="95" t="s">
        <v>1286</v>
      </c>
      <c r="F51" s="96" t="s">
        <v>1768</v>
      </c>
      <c r="G51" s="97" t="s">
        <v>1287</v>
      </c>
      <c r="H51" s="93" t="s">
        <v>1769</v>
      </c>
      <c r="I51" s="92" t="s">
        <v>39</v>
      </c>
      <c r="J51" s="92" t="s">
        <v>44</v>
      </c>
      <c r="K51" s="92" t="s">
        <v>1578</v>
      </c>
      <c r="L51" s="92" t="s">
        <v>477</v>
      </c>
      <c r="M51" s="98" t="s">
        <v>379</v>
      </c>
      <c r="N51" s="98"/>
      <c r="O51" s="92" t="s">
        <v>1770</v>
      </c>
      <c r="P51" s="92" t="s">
        <v>1771</v>
      </c>
      <c r="Q51" s="92" t="s">
        <v>377</v>
      </c>
      <c r="R51" s="92" t="s">
        <v>1772</v>
      </c>
      <c r="S51" s="99"/>
      <c r="T51" s="99"/>
      <c r="U51" s="100"/>
      <c r="V51" s="98"/>
      <c r="W51" s="98" t="s">
        <v>33</v>
      </c>
      <c r="X51" s="93" t="s">
        <v>490</v>
      </c>
      <c r="Y51" s="99"/>
      <c r="Z51" s="98"/>
      <c r="AA51" s="98"/>
      <c r="AB51" s="98"/>
      <c r="AC51" s="98"/>
      <c r="AD51" s="98"/>
      <c r="AE51" s="98"/>
      <c r="AF51" s="101" t="s">
        <v>1288</v>
      </c>
      <c r="AG51" s="102" t="s">
        <v>1289</v>
      </c>
      <c r="AH51" s="103"/>
      <c r="AI51" s="104"/>
      <c r="AJ51" s="105"/>
      <c r="AK51" s="106"/>
    </row>
    <row r="52" spans="1:37" ht="81.75" customHeight="1" x14ac:dyDescent="0.25">
      <c r="A52" s="24" t="str">
        <f t="shared" si="0"/>
        <v>Bùi Hồng Mạnh 18/03/1979</v>
      </c>
      <c r="B52" s="27">
        <v>46</v>
      </c>
      <c r="C52" s="93">
        <v>16055370</v>
      </c>
      <c r="D52" s="94" t="s">
        <v>1249</v>
      </c>
      <c r="E52" s="95" t="s">
        <v>69</v>
      </c>
      <c r="F52" s="96" t="s">
        <v>1738</v>
      </c>
      <c r="G52" s="97" t="s">
        <v>1250</v>
      </c>
      <c r="H52" s="93" t="s">
        <v>147</v>
      </c>
      <c r="I52" s="92" t="s">
        <v>34</v>
      </c>
      <c r="J52" s="92" t="s">
        <v>44</v>
      </c>
      <c r="K52" s="92" t="s">
        <v>1578</v>
      </c>
      <c r="L52" s="92" t="s">
        <v>477</v>
      </c>
      <c r="M52" s="98" t="s">
        <v>379</v>
      </c>
      <c r="N52" s="98"/>
      <c r="O52" s="92" t="s">
        <v>1739</v>
      </c>
      <c r="P52" s="92" t="s">
        <v>1740</v>
      </c>
      <c r="Q52" s="92" t="s">
        <v>377</v>
      </c>
      <c r="R52" s="92" t="s">
        <v>1741</v>
      </c>
      <c r="S52" s="99"/>
      <c r="T52" s="99"/>
      <c r="U52" s="100"/>
      <c r="V52" s="98"/>
      <c r="W52" s="98" t="s">
        <v>33</v>
      </c>
      <c r="X52" s="93" t="s">
        <v>490</v>
      </c>
      <c r="Y52" s="99"/>
      <c r="Z52" s="98"/>
      <c r="AA52" s="98"/>
      <c r="AB52" s="98"/>
      <c r="AC52" s="98"/>
      <c r="AD52" s="98"/>
      <c r="AE52" s="98"/>
      <c r="AF52" s="101" t="s">
        <v>1251</v>
      </c>
      <c r="AG52" s="102" t="s">
        <v>1252</v>
      </c>
      <c r="AH52" s="103"/>
      <c r="AI52" s="104"/>
      <c r="AJ52" s="105"/>
      <c r="AK52" s="106"/>
    </row>
    <row r="53" spans="1:37" s="14" customFormat="1" ht="98.25" customHeight="1" x14ac:dyDescent="0.25">
      <c r="A53" s="24" t="str">
        <f t="shared" si="0"/>
        <v>Phạm Quang Minh 20/05/1978</v>
      </c>
      <c r="B53" s="27">
        <v>47</v>
      </c>
      <c r="C53" s="93">
        <v>16055374</v>
      </c>
      <c r="D53" s="94" t="s">
        <v>1462</v>
      </c>
      <c r="E53" s="95" t="s">
        <v>100</v>
      </c>
      <c r="F53" s="96" t="s">
        <v>1919</v>
      </c>
      <c r="G53" s="97" t="s">
        <v>1463</v>
      </c>
      <c r="H53" s="93" t="s">
        <v>52</v>
      </c>
      <c r="I53" s="92" t="s">
        <v>34</v>
      </c>
      <c r="J53" s="92" t="s">
        <v>44</v>
      </c>
      <c r="K53" s="92" t="s">
        <v>1578</v>
      </c>
      <c r="L53" s="92" t="s">
        <v>477</v>
      </c>
      <c r="M53" s="98" t="s">
        <v>38</v>
      </c>
      <c r="N53" s="98"/>
      <c r="O53" s="92" t="s">
        <v>1920</v>
      </c>
      <c r="P53" s="92" t="s">
        <v>614</v>
      </c>
      <c r="Q53" s="92" t="s">
        <v>1670</v>
      </c>
      <c r="R53" s="92" t="s">
        <v>1921</v>
      </c>
      <c r="S53" s="99"/>
      <c r="T53" s="99"/>
      <c r="U53" s="100"/>
      <c r="V53" s="98"/>
      <c r="W53" s="98" t="s">
        <v>33</v>
      </c>
      <c r="X53" s="93" t="s">
        <v>490</v>
      </c>
      <c r="Y53" s="99"/>
      <c r="Z53" s="98"/>
      <c r="AA53" s="98"/>
      <c r="AB53" s="98"/>
      <c r="AC53" s="98"/>
      <c r="AD53" s="98"/>
      <c r="AE53" s="98"/>
      <c r="AF53" s="101" t="s">
        <v>1464</v>
      </c>
      <c r="AG53" s="102" t="s">
        <v>1465</v>
      </c>
      <c r="AH53" s="103"/>
      <c r="AI53" s="104"/>
      <c r="AJ53" s="105"/>
      <c r="AK53" s="106"/>
    </row>
    <row r="54" spans="1:37" ht="78" customHeight="1" x14ac:dyDescent="0.25">
      <c r="A54" s="24" t="str">
        <f t="shared" si="0"/>
        <v>Phạm Văn Minh 12/06/1990</v>
      </c>
      <c r="B54" s="27">
        <v>48</v>
      </c>
      <c r="C54" s="93">
        <v>16055375</v>
      </c>
      <c r="D54" s="94" t="s">
        <v>1371</v>
      </c>
      <c r="E54" s="95" t="s">
        <v>100</v>
      </c>
      <c r="F54" s="96" t="s">
        <v>1851</v>
      </c>
      <c r="G54" s="97" t="s">
        <v>1372</v>
      </c>
      <c r="H54" s="93" t="s">
        <v>35</v>
      </c>
      <c r="I54" s="92" t="s">
        <v>34</v>
      </c>
      <c r="J54" s="92" t="s">
        <v>44</v>
      </c>
      <c r="K54" s="92" t="s">
        <v>1578</v>
      </c>
      <c r="L54" s="92" t="s">
        <v>477</v>
      </c>
      <c r="M54" s="98" t="s">
        <v>379</v>
      </c>
      <c r="N54" s="98"/>
      <c r="O54" s="92" t="s">
        <v>1852</v>
      </c>
      <c r="P54" s="92" t="s">
        <v>652</v>
      </c>
      <c r="Q54" s="92" t="s">
        <v>377</v>
      </c>
      <c r="R54" s="92" t="s">
        <v>1853</v>
      </c>
      <c r="S54" s="99"/>
      <c r="T54" s="99"/>
      <c r="U54" s="100"/>
      <c r="V54" s="98"/>
      <c r="W54" s="98" t="s">
        <v>33</v>
      </c>
      <c r="X54" s="93" t="s">
        <v>490</v>
      </c>
      <c r="Y54" s="99"/>
      <c r="Z54" s="98"/>
      <c r="AA54" s="98"/>
      <c r="AB54" s="98"/>
      <c r="AC54" s="98"/>
      <c r="AD54" s="98"/>
      <c r="AE54" s="98"/>
      <c r="AF54" s="101" t="s">
        <v>1373</v>
      </c>
      <c r="AG54" s="102" t="s">
        <v>1374</v>
      </c>
      <c r="AH54" s="103"/>
      <c r="AI54" s="104"/>
      <c r="AJ54" s="105"/>
      <c r="AK54" s="106"/>
    </row>
    <row r="55" spans="1:37" ht="128.25" customHeight="1" x14ac:dyDescent="0.25">
      <c r="A55" s="24" t="str">
        <f t="shared" si="0"/>
        <v>Vũ Thị Nga 23/03/1983</v>
      </c>
      <c r="B55" s="27">
        <v>49</v>
      </c>
      <c r="C55" s="93">
        <v>16055378</v>
      </c>
      <c r="D55" s="94" t="s">
        <v>407</v>
      </c>
      <c r="E55" s="95" t="s">
        <v>85</v>
      </c>
      <c r="F55" s="96" t="s">
        <v>1922</v>
      </c>
      <c r="G55" s="97" t="s">
        <v>1466</v>
      </c>
      <c r="H55" s="93" t="s">
        <v>67</v>
      </c>
      <c r="I55" s="92" t="s">
        <v>39</v>
      </c>
      <c r="J55" s="92" t="s">
        <v>44</v>
      </c>
      <c r="K55" s="92" t="s">
        <v>1578</v>
      </c>
      <c r="L55" s="92" t="s">
        <v>477</v>
      </c>
      <c r="M55" s="98" t="s">
        <v>38</v>
      </c>
      <c r="N55" s="98"/>
      <c r="O55" s="92" t="s">
        <v>1923</v>
      </c>
      <c r="P55" s="92" t="s">
        <v>1924</v>
      </c>
      <c r="Q55" s="92" t="s">
        <v>377</v>
      </c>
      <c r="R55" s="92" t="s">
        <v>1925</v>
      </c>
      <c r="S55" s="99"/>
      <c r="T55" s="99"/>
      <c r="U55" s="100"/>
      <c r="V55" s="98"/>
      <c r="W55" s="98" t="s">
        <v>33</v>
      </c>
      <c r="X55" s="93" t="s">
        <v>490</v>
      </c>
      <c r="Y55" s="99"/>
      <c r="Z55" s="98"/>
      <c r="AA55" s="98"/>
      <c r="AB55" s="98"/>
      <c r="AC55" s="98"/>
      <c r="AD55" s="98"/>
      <c r="AE55" s="98"/>
      <c r="AF55" s="101" t="s">
        <v>1467</v>
      </c>
      <c r="AG55" s="102" t="s">
        <v>1468</v>
      </c>
      <c r="AH55" s="103"/>
      <c r="AI55" s="104"/>
      <c r="AJ55" s="105"/>
      <c r="AK55" s="106"/>
    </row>
    <row r="56" spans="1:37" ht="63" customHeight="1" x14ac:dyDescent="0.25">
      <c r="A56" s="24" t="str">
        <f t="shared" si="0"/>
        <v>Lê Bảo Ngọc 28/08/1990</v>
      </c>
      <c r="B56" s="27">
        <v>50</v>
      </c>
      <c r="C56" s="93">
        <v>16055379</v>
      </c>
      <c r="D56" s="94" t="s">
        <v>2197</v>
      </c>
      <c r="E56" s="95" t="s">
        <v>166</v>
      </c>
      <c r="F56" s="96" t="s">
        <v>2201</v>
      </c>
      <c r="G56" s="97" t="s">
        <v>2198</v>
      </c>
      <c r="H56" s="93" t="s">
        <v>35</v>
      </c>
      <c r="I56" s="92" t="s">
        <v>39</v>
      </c>
      <c r="J56" s="92" t="s">
        <v>44</v>
      </c>
      <c r="K56" s="92" t="s">
        <v>1578</v>
      </c>
      <c r="L56" s="92" t="s">
        <v>477</v>
      </c>
      <c r="M56" s="98"/>
      <c r="N56" s="98"/>
      <c r="O56" s="92" t="s">
        <v>2202</v>
      </c>
      <c r="P56" s="92" t="s">
        <v>2005</v>
      </c>
      <c r="Q56" s="92" t="s">
        <v>377</v>
      </c>
      <c r="R56" s="92" t="s">
        <v>2203</v>
      </c>
      <c r="S56" s="99"/>
      <c r="T56" s="99"/>
      <c r="U56" s="100"/>
      <c r="V56" s="98"/>
      <c r="W56" s="98" t="s">
        <v>33</v>
      </c>
      <c r="X56" s="93" t="s">
        <v>490</v>
      </c>
      <c r="Y56" s="99"/>
      <c r="Z56" s="98"/>
      <c r="AA56" s="98"/>
      <c r="AB56" s="98"/>
      <c r="AC56" s="98"/>
      <c r="AD56" s="98"/>
      <c r="AE56" s="98"/>
      <c r="AF56" s="101" t="s">
        <v>2199</v>
      </c>
      <c r="AG56" s="102" t="s">
        <v>2200</v>
      </c>
      <c r="AH56" s="103"/>
      <c r="AI56" s="104"/>
      <c r="AJ56" s="105" t="s">
        <v>2196</v>
      </c>
      <c r="AK56" s="106"/>
    </row>
    <row r="57" spans="1:37" ht="71.25" customHeight="1" x14ac:dyDescent="0.25">
      <c r="A57" s="24" t="str">
        <f t="shared" si="0"/>
        <v>Nguyễn Đức Ngọc 12/12/1990</v>
      </c>
      <c r="B57" s="27">
        <v>51</v>
      </c>
      <c r="C57" s="93">
        <v>16055380</v>
      </c>
      <c r="D57" s="94" t="s">
        <v>112</v>
      </c>
      <c r="E57" s="95" t="s">
        <v>166</v>
      </c>
      <c r="F57" s="96" t="s">
        <v>1603</v>
      </c>
      <c r="G57" s="97" t="s">
        <v>1084</v>
      </c>
      <c r="H57" s="93" t="s">
        <v>204</v>
      </c>
      <c r="I57" s="92" t="s">
        <v>34</v>
      </c>
      <c r="J57" s="92" t="s">
        <v>44</v>
      </c>
      <c r="K57" s="92" t="s">
        <v>1578</v>
      </c>
      <c r="L57" s="92" t="s">
        <v>477</v>
      </c>
      <c r="M57" s="98" t="s">
        <v>379</v>
      </c>
      <c r="N57" s="98"/>
      <c r="O57" s="92" t="s">
        <v>1604</v>
      </c>
      <c r="P57" s="92" t="s">
        <v>1605</v>
      </c>
      <c r="Q57" s="92" t="s">
        <v>377</v>
      </c>
      <c r="R57" s="92" t="s">
        <v>1606</v>
      </c>
      <c r="S57" s="99"/>
      <c r="T57" s="99"/>
      <c r="U57" s="100"/>
      <c r="V57" s="98"/>
      <c r="W57" s="98" t="s">
        <v>33</v>
      </c>
      <c r="X57" s="93" t="s">
        <v>490</v>
      </c>
      <c r="Y57" s="99"/>
      <c r="Z57" s="98"/>
      <c r="AA57" s="98"/>
      <c r="AB57" s="98"/>
      <c r="AC57" s="98"/>
      <c r="AD57" s="98"/>
      <c r="AE57" s="98"/>
      <c r="AF57" s="101" t="s">
        <v>1085</v>
      </c>
      <c r="AG57" s="102" t="s">
        <v>1086</v>
      </c>
      <c r="AH57" s="103"/>
      <c r="AI57" s="104"/>
      <c r="AJ57" s="105"/>
      <c r="AK57" s="106"/>
    </row>
    <row r="58" spans="1:37" ht="79.5" customHeight="1" x14ac:dyDescent="0.25">
      <c r="A58" s="24" t="str">
        <f t="shared" si="0"/>
        <v>Nguyễn Xuân Phong 27/06/1968</v>
      </c>
      <c r="B58" s="27">
        <v>52</v>
      </c>
      <c r="C58" s="93">
        <v>16055382</v>
      </c>
      <c r="D58" s="94" t="s">
        <v>131</v>
      </c>
      <c r="E58" s="95" t="s">
        <v>189</v>
      </c>
      <c r="F58" s="96" t="s">
        <v>1790</v>
      </c>
      <c r="G58" s="97" t="s">
        <v>1308</v>
      </c>
      <c r="H58" s="93" t="s">
        <v>35</v>
      </c>
      <c r="I58" s="92" t="s">
        <v>34</v>
      </c>
      <c r="J58" s="92" t="s">
        <v>44</v>
      </c>
      <c r="K58" s="92" t="s">
        <v>1578</v>
      </c>
      <c r="L58" s="92" t="s">
        <v>477</v>
      </c>
      <c r="M58" s="98"/>
      <c r="N58" s="98"/>
      <c r="O58" s="92" t="s">
        <v>1791</v>
      </c>
      <c r="P58" s="92" t="s">
        <v>1740</v>
      </c>
      <c r="Q58" s="92" t="s">
        <v>377</v>
      </c>
      <c r="R58" s="92" t="s">
        <v>1792</v>
      </c>
      <c r="S58" s="99"/>
      <c r="T58" s="99"/>
      <c r="U58" s="100"/>
      <c r="V58" s="98"/>
      <c r="W58" s="98" t="s">
        <v>33</v>
      </c>
      <c r="X58" s="93" t="s">
        <v>490</v>
      </c>
      <c r="Y58" s="99"/>
      <c r="Z58" s="98"/>
      <c r="AA58" s="98"/>
      <c r="AB58" s="98"/>
      <c r="AC58" s="98"/>
      <c r="AD58" s="98"/>
      <c r="AE58" s="98"/>
      <c r="AF58" s="101" t="s">
        <v>1309</v>
      </c>
      <c r="AG58" s="102" t="s">
        <v>1310</v>
      </c>
      <c r="AH58" s="103"/>
      <c r="AI58" s="104"/>
      <c r="AJ58" s="105"/>
      <c r="AK58" s="106"/>
    </row>
    <row r="59" spans="1:37" ht="81" customHeight="1" x14ac:dyDescent="0.25">
      <c r="A59" s="24" t="str">
        <f t="shared" si="0"/>
        <v>Nguyễn Thị Phương 07/11/1991</v>
      </c>
      <c r="B59" s="27">
        <v>53</v>
      </c>
      <c r="C59" s="93">
        <v>16055383</v>
      </c>
      <c r="D59" s="94" t="s">
        <v>45</v>
      </c>
      <c r="E59" s="95" t="s">
        <v>62</v>
      </c>
      <c r="F59" s="96" t="s">
        <v>187</v>
      </c>
      <c r="G59" s="97" t="s">
        <v>1365</v>
      </c>
      <c r="H59" s="93" t="s">
        <v>35</v>
      </c>
      <c r="I59" s="92" t="s">
        <v>39</v>
      </c>
      <c r="J59" s="92" t="s">
        <v>44</v>
      </c>
      <c r="K59" s="92" t="s">
        <v>1578</v>
      </c>
      <c r="L59" s="92" t="s">
        <v>477</v>
      </c>
      <c r="M59" s="98" t="s">
        <v>379</v>
      </c>
      <c r="N59" s="98"/>
      <c r="O59" s="92" t="s">
        <v>1846</v>
      </c>
      <c r="P59" s="92" t="s">
        <v>1663</v>
      </c>
      <c r="Q59" s="92" t="s">
        <v>377</v>
      </c>
      <c r="R59" s="92" t="s">
        <v>1847</v>
      </c>
      <c r="S59" s="99"/>
      <c r="T59" s="99"/>
      <c r="U59" s="100"/>
      <c r="V59" s="98"/>
      <c r="W59" s="98" t="s">
        <v>47</v>
      </c>
      <c r="X59" s="93" t="s">
        <v>490</v>
      </c>
      <c r="Y59" s="99"/>
      <c r="Z59" s="98"/>
      <c r="AA59" s="98"/>
      <c r="AB59" s="98"/>
      <c r="AC59" s="98"/>
      <c r="AD59" s="98"/>
      <c r="AE59" s="98"/>
      <c r="AF59" s="101" t="s">
        <v>1366</v>
      </c>
      <c r="AG59" s="102" t="s">
        <v>1367</v>
      </c>
      <c r="AH59" s="103"/>
      <c r="AI59" s="104"/>
      <c r="AJ59" s="105"/>
      <c r="AK59" s="106"/>
    </row>
    <row r="60" spans="1:37" ht="63" customHeight="1" x14ac:dyDescent="0.25">
      <c r="A60" s="24" t="str">
        <f t="shared" si="0"/>
        <v>Nguyễn Thị Quý 19/03/1990</v>
      </c>
      <c r="B60" s="27">
        <v>54</v>
      </c>
      <c r="C60" s="93">
        <v>16055386</v>
      </c>
      <c r="D60" s="94" t="s">
        <v>45</v>
      </c>
      <c r="E60" s="95" t="s">
        <v>1434</v>
      </c>
      <c r="F60" s="96" t="s">
        <v>2236</v>
      </c>
      <c r="G60" s="97" t="s">
        <v>2230</v>
      </c>
      <c r="H60" s="93" t="s">
        <v>35</v>
      </c>
      <c r="I60" s="92" t="s">
        <v>39</v>
      </c>
      <c r="J60" s="92" t="s">
        <v>44</v>
      </c>
      <c r="K60" s="92" t="s">
        <v>1578</v>
      </c>
      <c r="L60" s="92" t="s">
        <v>477</v>
      </c>
      <c r="M60" s="98"/>
      <c r="N60" s="98"/>
      <c r="O60" s="92" t="s">
        <v>2237</v>
      </c>
      <c r="P60" s="92" t="s">
        <v>737</v>
      </c>
      <c r="Q60" s="92" t="s">
        <v>377</v>
      </c>
      <c r="R60" s="92" t="s">
        <v>2238</v>
      </c>
      <c r="S60" s="99"/>
      <c r="T60" s="99"/>
      <c r="U60" s="100"/>
      <c r="V60" s="98"/>
      <c r="W60" s="98" t="s">
        <v>1123</v>
      </c>
      <c r="X60" s="93" t="s">
        <v>490</v>
      </c>
      <c r="Y60" s="99"/>
      <c r="Z60" s="98"/>
      <c r="AA60" s="98"/>
      <c r="AB60" s="98"/>
      <c r="AC60" s="98"/>
      <c r="AD60" s="98"/>
      <c r="AE60" s="98"/>
      <c r="AF60" s="101" t="s">
        <v>2231</v>
      </c>
      <c r="AG60" s="102" t="s">
        <v>2232</v>
      </c>
      <c r="AH60" s="104"/>
      <c r="AI60" s="104"/>
      <c r="AJ60" s="114"/>
      <c r="AK60" s="106"/>
    </row>
    <row r="61" spans="1:37" ht="89.25" customHeight="1" x14ac:dyDescent="0.25">
      <c r="A61" s="24" t="str">
        <f t="shared" si="0"/>
        <v>Lương Thị Hồng Quyên 01/03/1982</v>
      </c>
      <c r="B61" s="27">
        <v>55</v>
      </c>
      <c r="C61" s="93">
        <v>16055388</v>
      </c>
      <c r="D61" s="94" t="s">
        <v>1384</v>
      </c>
      <c r="E61" s="95" t="s">
        <v>1385</v>
      </c>
      <c r="F61" s="96" t="s">
        <v>1860</v>
      </c>
      <c r="G61" s="97" t="s">
        <v>1386</v>
      </c>
      <c r="H61" s="93" t="s">
        <v>221</v>
      </c>
      <c r="I61" s="92" t="s">
        <v>39</v>
      </c>
      <c r="J61" s="92" t="s">
        <v>44</v>
      </c>
      <c r="K61" s="92" t="s">
        <v>1578</v>
      </c>
      <c r="L61" s="92" t="s">
        <v>477</v>
      </c>
      <c r="M61" s="98" t="s">
        <v>38</v>
      </c>
      <c r="N61" s="98"/>
      <c r="O61" s="92" t="s">
        <v>1861</v>
      </c>
      <c r="P61" s="92" t="s">
        <v>1722</v>
      </c>
      <c r="Q61" s="92" t="s">
        <v>1723</v>
      </c>
      <c r="R61" s="92" t="s">
        <v>1862</v>
      </c>
      <c r="S61" s="99"/>
      <c r="T61" s="99"/>
      <c r="U61" s="100"/>
      <c r="V61" s="98"/>
      <c r="W61" s="98" t="s">
        <v>33</v>
      </c>
      <c r="X61" s="93" t="s">
        <v>490</v>
      </c>
      <c r="Y61" s="99"/>
      <c r="Z61" s="98"/>
      <c r="AA61" s="98"/>
      <c r="AB61" s="98"/>
      <c r="AC61" s="98"/>
      <c r="AD61" s="98"/>
      <c r="AE61" s="98"/>
      <c r="AF61" s="101" t="s">
        <v>1387</v>
      </c>
      <c r="AG61" s="102" t="s">
        <v>1388</v>
      </c>
      <c r="AH61" s="103"/>
      <c r="AI61" s="104"/>
      <c r="AJ61" s="105"/>
      <c r="AK61" s="106"/>
    </row>
    <row r="62" spans="1:37" ht="89.25" customHeight="1" x14ac:dyDescent="0.25">
      <c r="A62" s="24" t="str">
        <f t="shared" si="0"/>
        <v>Nguyễn Thị Sửu 27/03/1985</v>
      </c>
      <c r="B62" s="27">
        <v>56</v>
      </c>
      <c r="C62" s="93">
        <v>16055391</v>
      </c>
      <c r="D62" s="107" t="s">
        <v>45</v>
      </c>
      <c r="E62" s="108" t="s">
        <v>1128</v>
      </c>
      <c r="F62" s="96" t="s">
        <v>1638</v>
      </c>
      <c r="G62" s="115" t="s">
        <v>1129</v>
      </c>
      <c r="H62" s="93" t="s">
        <v>35</v>
      </c>
      <c r="I62" s="92" t="s">
        <v>39</v>
      </c>
      <c r="J62" s="92" t="s">
        <v>44</v>
      </c>
      <c r="K62" s="92" t="s">
        <v>1578</v>
      </c>
      <c r="L62" s="92" t="s">
        <v>477</v>
      </c>
      <c r="M62" s="98" t="s">
        <v>379</v>
      </c>
      <c r="N62" s="98"/>
      <c r="O62" s="92" t="s">
        <v>1639</v>
      </c>
      <c r="P62" s="92" t="s">
        <v>1640</v>
      </c>
      <c r="Q62" s="92" t="s">
        <v>1097</v>
      </c>
      <c r="R62" s="92" t="s">
        <v>1641</v>
      </c>
      <c r="S62" s="99"/>
      <c r="T62" s="99"/>
      <c r="U62" s="100"/>
      <c r="V62" s="98"/>
      <c r="W62" s="98" t="s">
        <v>33</v>
      </c>
      <c r="X62" s="93" t="s">
        <v>490</v>
      </c>
      <c r="Y62" s="99"/>
      <c r="Z62" s="98"/>
      <c r="AA62" s="98"/>
      <c r="AB62" s="98"/>
      <c r="AC62" s="98"/>
      <c r="AD62" s="98"/>
      <c r="AE62" s="98"/>
      <c r="AF62" s="101" t="s">
        <v>2062</v>
      </c>
      <c r="AG62" s="102" t="s">
        <v>2063</v>
      </c>
      <c r="AH62" s="103"/>
      <c r="AI62" s="104"/>
      <c r="AJ62" s="105"/>
      <c r="AK62" s="106"/>
    </row>
    <row r="63" spans="1:37" ht="89.25" customHeight="1" x14ac:dyDescent="0.25">
      <c r="A63" s="24" t="str">
        <f t="shared" si="0"/>
        <v>Nguyễn Thành Tâm 24/06/1989</v>
      </c>
      <c r="B63" s="27">
        <v>57</v>
      </c>
      <c r="C63" s="93">
        <v>16055392</v>
      </c>
      <c r="D63" s="94" t="s">
        <v>144</v>
      </c>
      <c r="E63" s="95" t="s">
        <v>73</v>
      </c>
      <c r="F63" s="96" t="s">
        <v>2090</v>
      </c>
      <c r="G63" s="97" t="s">
        <v>71</v>
      </c>
      <c r="H63" s="93" t="s">
        <v>2091</v>
      </c>
      <c r="I63" s="92" t="s">
        <v>34</v>
      </c>
      <c r="J63" s="92" t="s">
        <v>44</v>
      </c>
      <c r="K63" s="92" t="s">
        <v>1578</v>
      </c>
      <c r="L63" s="92" t="s">
        <v>477</v>
      </c>
      <c r="M63" s="98" t="s">
        <v>38</v>
      </c>
      <c r="N63" s="98"/>
      <c r="O63" s="92" t="s">
        <v>2092</v>
      </c>
      <c r="P63" s="92" t="s">
        <v>1788</v>
      </c>
      <c r="Q63" s="92" t="s">
        <v>377</v>
      </c>
      <c r="R63" s="92" t="s">
        <v>2093</v>
      </c>
      <c r="S63" s="99"/>
      <c r="T63" s="99"/>
      <c r="U63" s="100"/>
      <c r="V63" s="98"/>
      <c r="W63" s="98" t="s">
        <v>33</v>
      </c>
      <c r="X63" s="93" t="s">
        <v>490</v>
      </c>
      <c r="Y63" s="99"/>
      <c r="Z63" s="98"/>
      <c r="AA63" s="98"/>
      <c r="AB63" s="98"/>
      <c r="AC63" s="98"/>
      <c r="AD63" s="98"/>
      <c r="AE63" s="98"/>
      <c r="AF63" s="101" t="s">
        <v>2041</v>
      </c>
      <c r="AG63" s="102" t="s">
        <v>2042</v>
      </c>
      <c r="AH63" s="103"/>
      <c r="AI63" s="104"/>
      <c r="AJ63" s="105"/>
      <c r="AK63" s="106"/>
    </row>
    <row r="64" spans="1:37" ht="81" customHeight="1" x14ac:dyDescent="0.25">
      <c r="A64" s="24" t="str">
        <f t="shared" si="0"/>
        <v>Đặng Thị Tập 29/12/1977</v>
      </c>
      <c r="B64" s="27">
        <v>58</v>
      </c>
      <c r="C64" s="93">
        <v>16055394</v>
      </c>
      <c r="D64" s="94" t="s">
        <v>1124</v>
      </c>
      <c r="E64" s="95" t="s">
        <v>1125</v>
      </c>
      <c r="F64" s="96" t="s">
        <v>1634</v>
      </c>
      <c r="G64" s="116" t="s">
        <v>1126</v>
      </c>
      <c r="H64" s="93" t="s">
        <v>35</v>
      </c>
      <c r="I64" s="92" t="s">
        <v>39</v>
      </c>
      <c r="J64" s="92" t="s">
        <v>44</v>
      </c>
      <c r="K64" s="92" t="s">
        <v>1578</v>
      </c>
      <c r="L64" s="92" t="s">
        <v>477</v>
      </c>
      <c r="M64" s="98" t="s">
        <v>379</v>
      </c>
      <c r="N64" s="98"/>
      <c r="O64" s="92" t="s">
        <v>1635</v>
      </c>
      <c r="P64" s="92" t="s">
        <v>1636</v>
      </c>
      <c r="Q64" s="92" t="s">
        <v>377</v>
      </c>
      <c r="R64" s="92" t="s">
        <v>1637</v>
      </c>
      <c r="S64" s="99"/>
      <c r="T64" s="99"/>
      <c r="U64" s="100"/>
      <c r="V64" s="98"/>
      <c r="W64" s="98" t="s">
        <v>33</v>
      </c>
      <c r="X64" s="93" t="s">
        <v>490</v>
      </c>
      <c r="Y64" s="99"/>
      <c r="Z64" s="98"/>
      <c r="AA64" s="98"/>
      <c r="AB64" s="98"/>
      <c r="AC64" s="98"/>
      <c r="AD64" s="98"/>
      <c r="AE64" s="98"/>
      <c r="AF64" s="101" t="s">
        <v>2037</v>
      </c>
      <c r="AG64" s="102" t="s">
        <v>2038</v>
      </c>
      <c r="AH64" s="103"/>
      <c r="AI64" s="104"/>
      <c r="AJ64" s="105"/>
      <c r="AK64" s="104"/>
    </row>
    <row r="65" spans="1:37" ht="89.25" customHeight="1" x14ac:dyDescent="0.25">
      <c r="A65" s="24" t="str">
        <f t="shared" si="0"/>
        <v>Nguyễn Xuân Tú 26/08/1991</v>
      </c>
      <c r="B65" s="27">
        <v>59</v>
      </c>
      <c r="C65" s="93">
        <v>16055422</v>
      </c>
      <c r="D65" s="94" t="s">
        <v>131</v>
      </c>
      <c r="E65" s="95" t="s">
        <v>120</v>
      </c>
      <c r="F65" s="96" t="s">
        <v>1913</v>
      </c>
      <c r="G65" s="97" t="s">
        <v>1457</v>
      </c>
      <c r="H65" s="93" t="s">
        <v>35</v>
      </c>
      <c r="I65" s="92" t="s">
        <v>34</v>
      </c>
      <c r="J65" s="92" t="s">
        <v>44</v>
      </c>
      <c r="K65" s="92" t="s">
        <v>1578</v>
      </c>
      <c r="L65" s="92" t="s">
        <v>477</v>
      </c>
      <c r="M65" s="98" t="s">
        <v>379</v>
      </c>
      <c r="N65" s="98"/>
      <c r="O65" s="92" t="s">
        <v>1914</v>
      </c>
      <c r="P65" s="92" t="s">
        <v>1663</v>
      </c>
      <c r="Q65" s="92" t="s">
        <v>377</v>
      </c>
      <c r="R65" s="92" t="s">
        <v>1915</v>
      </c>
      <c r="S65" s="99"/>
      <c r="T65" s="99"/>
      <c r="U65" s="100"/>
      <c r="V65" s="98"/>
      <c r="W65" s="98" t="s">
        <v>47</v>
      </c>
      <c r="X65" s="93" t="s">
        <v>490</v>
      </c>
      <c r="Y65" s="99"/>
      <c r="Z65" s="98"/>
      <c r="AA65" s="98"/>
      <c r="AB65" s="98"/>
      <c r="AC65" s="98"/>
      <c r="AD65" s="98"/>
      <c r="AE65" s="98"/>
      <c r="AF65" s="101" t="s">
        <v>1455</v>
      </c>
      <c r="AG65" s="102" t="s">
        <v>1456</v>
      </c>
      <c r="AH65" s="103"/>
      <c r="AI65" s="104"/>
      <c r="AJ65" s="105"/>
      <c r="AK65" s="106"/>
    </row>
    <row r="66" spans="1:37" ht="80.25" customHeight="1" x14ac:dyDescent="0.25">
      <c r="A66" s="24" t="str">
        <f t="shared" si="0"/>
        <v>Nguyễn Đình Tuân 12/05/1988</v>
      </c>
      <c r="B66" s="27">
        <v>60</v>
      </c>
      <c r="C66" s="93">
        <v>16055423</v>
      </c>
      <c r="D66" s="94" t="s">
        <v>154</v>
      </c>
      <c r="E66" s="95" t="s">
        <v>106</v>
      </c>
      <c r="F66" s="96" t="s">
        <v>1811</v>
      </c>
      <c r="G66" s="97" t="s">
        <v>1330</v>
      </c>
      <c r="H66" s="93" t="s">
        <v>162</v>
      </c>
      <c r="I66" s="92" t="s">
        <v>34</v>
      </c>
      <c r="J66" s="92" t="s">
        <v>44</v>
      </c>
      <c r="K66" s="92" t="s">
        <v>1578</v>
      </c>
      <c r="L66" s="92" t="s">
        <v>477</v>
      </c>
      <c r="M66" s="98" t="s">
        <v>379</v>
      </c>
      <c r="N66" s="98"/>
      <c r="O66" s="92" t="s">
        <v>1812</v>
      </c>
      <c r="P66" s="92" t="s">
        <v>709</v>
      </c>
      <c r="Q66" s="92" t="s">
        <v>377</v>
      </c>
      <c r="R66" s="92" t="s">
        <v>1813</v>
      </c>
      <c r="S66" s="99"/>
      <c r="T66" s="99"/>
      <c r="U66" s="100"/>
      <c r="V66" s="98"/>
      <c r="W66" s="98" t="s">
        <v>33</v>
      </c>
      <c r="X66" s="93" t="s">
        <v>490</v>
      </c>
      <c r="Y66" s="99"/>
      <c r="Z66" s="98"/>
      <c r="AA66" s="98"/>
      <c r="AB66" s="98"/>
      <c r="AC66" s="98"/>
      <c r="AD66" s="98"/>
      <c r="AE66" s="98"/>
      <c r="AF66" s="101" t="s">
        <v>1331</v>
      </c>
      <c r="AG66" s="102" t="s">
        <v>1332</v>
      </c>
      <c r="AH66" s="103"/>
      <c r="AI66" s="104"/>
      <c r="AJ66" s="105"/>
      <c r="AK66" s="106"/>
    </row>
    <row r="67" spans="1:37" ht="91.5" customHeight="1" x14ac:dyDescent="0.25">
      <c r="A67" s="24" t="str">
        <f t="shared" si="0"/>
        <v>Nguyễn Hồng Tuấn 07/11/1975</v>
      </c>
      <c r="B67" s="27">
        <v>61</v>
      </c>
      <c r="C67" s="93">
        <v>16055424</v>
      </c>
      <c r="D67" s="94" t="s">
        <v>1375</v>
      </c>
      <c r="E67" s="95" t="s">
        <v>114</v>
      </c>
      <c r="F67" s="96" t="s">
        <v>1854</v>
      </c>
      <c r="G67" s="97" t="s">
        <v>1376</v>
      </c>
      <c r="H67" s="93" t="s">
        <v>35</v>
      </c>
      <c r="I67" s="92" t="s">
        <v>34</v>
      </c>
      <c r="J67" s="92" t="s">
        <v>44</v>
      </c>
      <c r="K67" s="92" t="s">
        <v>1578</v>
      </c>
      <c r="L67" s="92" t="s">
        <v>477</v>
      </c>
      <c r="M67" s="98"/>
      <c r="N67" s="98"/>
      <c r="O67" s="92" t="s">
        <v>1855</v>
      </c>
      <c r="P67" s="92" t="s">
        <v>1740</v>
      </c>
      <c r="Q67" s="92" t="s">
        <v>377</v>
      </c>
      <c r="R67" s="92" t="s">
        <v>1856</v>
      </c>
      <c r="S67" s="99"/>
      <c r="T67" s="99"/>
      <c r="U67" s="100"/>
      <c r="V67" s="98"/>
      <c r="W67" s="98" t="s">
        <v>33</v>
      </c>
      <c r="X67" s="93" t="s">
        <v>490</v>
      </c>
      <c r="Y67" s="99"/>
      <c r="Z67" s="98"/>
      <c r="AA67" s="98"/>
      <c r="AB67" s="98"/>
      <c r="AC67" s="98"/>
      <c r="AD67" s="98"/>
      <c r="AE67" s="98"/>
      <c r="AF67" s="101" t="s">
        <v>1378</v>
      </c>
      <c r="AG67" s="102" t="s">
        <v>1379</v>
      </c>
      <c r="AH67" s="103"/>
      <c r="AI67" s="104"/>
      <c r="AJ67" s="105"/>
      <c r="AK67" s="106" t="s">
        <v>1377</v>
      </c>
    </row>
    <row r="68" spans="1:37" ht="101.25" customHeight="1" x14ac:dyDescent="0.25">
      <c r="A68" s="24" t="str">
        <f t="shared" si="0"/>
        <v>Phạm Thị Tuyết 24/10/1979</v>
      </c>
      <c r="B68" s="27">
        <v>62</v>
      </c>
      <c r="C68" s="93">
        <v>16055428</v>
      </c>
      <c r="D68" s="94" t="s">
        <v>1485</v>
      </c>
      <c r="E68" s="95" t="s">
        <v>82</v>
      </c>
      <c r="F68" s="96" t="s">
        <v>1942</v>
      </c>
      <c r="G68" s="97" t="s">
        <v>1486</v>
      </c>
      <c r="H68" s="93" t="s">
        <v>212</v>
      </c>
      <c r="I68" s="92" t="s">
        <v>39</v>
      </c>
      <c r="J68" s="92" t="s">
        <v>44</v>
      </c>
      <c r="K68" s="92" t="s">
        <v>1578</v>
      </c>
      <c r="L68" s="92" t="s">
        <v>477</v>
      </c>
      <c r="M68" s="98" t="s">
        <v>379</v>
      </c>
      <c r="N68" s="98"/>
      <c r="O68" s="92" t="s">
        <v>1943</v>
      </c>
      <c r="P68" s="92" t="s">
        <v>1719</v>
      </c>
      <c r="Q68" s="92" t="s">
        <v>377</v>
      </c>
      <c r="R68" s="92" t="s">
        <v>1944</v>
      </c>
      <c r="S68" s="99"/>
      <c r="T68" s="99"/>
      <c r="U68" s="100"/>
      <c r="V68" s="98"/>
      <c r="W68" s="98" t="s">
        <v>33</v>
      </c>
      <c r="X68" s="93" t="s">
        <v>490</v>
      </c>
      <c r="Y68" s="99"/>
      <c r="Z68" s="98"/>
      <c r="AA68" s="98"/>
      <c r="AB68" s="98"/>
      <c r="AC68" s="98"/>
      <c r="AD68" s="98"/>
      <c r="AE68" s="98"/>
      <c r="AF68" s="101" t="s">
        <v>1488</v>
      </c>
      <c r="AG68" s="102" t="s">
        <v>1489</v>
      </c>
      <c r="AH68" s="103"/>
      <c r="AI68" s="104"/>
      <c r="AJ68" s="105" t="s">
        <v>1490</v>
      </c>
      <c r="AK68" s="106"/>
    </row>
    <row r="69" spans="1:37" ht="63" customHeight="1" x14ac:dyDescent="0.25">
      <c r="A69" s="24" t="str">
        <f t="shared" si="0"/>
        <v>Vũ Thị Mai Thanh 04/07/1984</v>
      </c>
      <c r="B69" s="27">
        <v>63</v>
      </c>
      <c r="C69" s="93">
        <v>16055398</v>
      </c>
      <c r="D69" s="94" t="s">
        <v>1478</v>
      </c>
      <c r="E69" s="95" t="s">
        <v>53</v>
      </c>
      <c r="F69" s="96" t="s">
        <v>1935</v>
      </c>
      <c r="G69" s="97" t="s">
        <v>1479</v>
      </c>
      <c r="H69" s="93" t="s">
        <v>67</v>
      </c>
      <c r="I69" s="92" t="s">
        <v>39</v>
      </c>
      <c r="J69" s="92" t="s">
        <v>44</v>
      </c>
      <c r="K69" s="92" t="s">
        <v>1578</v>
      </c>
      <c r="L69" s="92" t="s">
        <v>477</v>
      </c>
      <c r="M69" s="98" t="s">
        <v>379</v>
      </c>
      <c r="N69" s="98"/>
      <c r="O69" s="92" t="s">
        <v>1936</v>
      </c>
      <c r="P69" s="92" t="s">
        <v>1937</v>
      </c>
      <c r="Q69" s="92" t="s">
        <v>722</v>
      </c>
      <c r="R69" s="92" t="s">
        <v>1938</v>
      </c>
      <c r="S69" s="99"/>
      <c r="T69" s="99"/>
      <c r="U69" s="100"/>
      <c r="V69" s="98"/>
      <c r="W69" s="98" t="s">
        <v>33</v>
      </c>
      <c r="X69" s="93" t="s">
        <v>490</v>
      </c>
      <c r="Y69" s="99"/>
      <c r="Z69" s="98"/>
      <c r="AA69" s="98"/>
      <c r="AB69" s="98"/>
      <c r="AC69" s="98"/>
      <c r="AD69" s="98"/>
      <c r="AE69" s="98"/>
      <c r="AF69" s="101" t="s">
        <v>1480</v>
      </c>
      <c r="AG69" s="102" t="s">
        <v>1481</v>
      </c>
      <c r="AH69" s="103"/>
      <c r="AI69" s="104"/>
      <c r="AJ69" s="105"/>
      <c r="AK69" s="106"/>
    </row>
    <row r="70" spans="1:37" ht="63" customHeight="1" x14ac:dyDescent="0.25">
      <c r="A70" s="24" t="str">
        <f t="shared" si="0"/>
        <v>Vũ Xuân Thành 27/03/1980</v>
      </c>
      <c r="B70" s="27">
        <v>64</v>
      </c>
      <c r="C70" s="93">
        <v>16055399</v>
      </c>
      <c r="D70" s="94" t="s">
        <v>2136</v>
      </c>
      <c r="E70" s="95" t="s">
        <v>89</v>
      </c>
      <c r="F70" s="96" t="s">
        <v>2239</v>
      </c>
      <c r="G70" s="97" t="s">
        <v>2233</v>
      </c>
      <c r="H70" s="93" t="s">
        <v>209</v>
      </c>
      <c r="I70" s="92" t="s">
        <v>34</v>
      </c>
      <c r="J70" s="92" t="s">
        <v>44</v>
      </c>
      <c r="K70" s="92" t="s">
        <v>1578</v>
      </c>
      <c r="L70" s="92" t="s">
        <v>477</v>
      </c>
      <c r="M70" s="98"/>
      <c r="N70" s="98"/>
      <c r="O70" s="92" t="s">
        <v>2240</v>
      </c>
      <c r="P70" s="92" t="s">
        <v>1733</v>
      </c>
      <c r="Q70" s="92" t="s">
        <v>377</v>
      </c>
      <c r="R70" s="92" t="s">
        <v>2241</v>
      </c>
      <c r="S70" s="99"/>
      <c r="T70" s="99"/>
      <c r="U70" s="100"/>
      <c r="V70" s="98"/>
      <c r="W70" s="98" t="s">
        <v>33</v>
      </c>
      <c r="X70" s="93" t="s">
        <v>490</v>
      </c>
      <c r="Y70" s="99"/>
      <c r="Z70" s="98"/>
      <c r="AA70" s="98"/>
      <c r="AB70" s="98"/>
      <c r="AC70" s="98"/>
      <c r="AD70" s="98"/>
      <c r="AE70" s="98"/>
      <c r="AF70" s="101" t="s">
        <v>2234</v>
      </c>
      <c r="AG70" s="102" t="s">
        <v>2235</v>
      </c>
      <c r="AH70" s="104"/>
      <c r="AI70" s="104"/>
      <c r="AJ70" s="114"/>
      <c r="AK70" s="106"/>
    </row>
    <row r="71" spans="1:37" ht="63" customHeight="1" x14ac:dyDescent="0.25">
      <c r="A71" s="24" t="str">
        <f t="shared" si="0"/>
        <v>Lê Phương Thảo 28/07/1992</v>
      </c>
      <c r="B71" s="27">
        <v>65</v>
      </c>
      <c r="C71" s="93">
        <v>16055400</v>
      </c>
      <c r="D71" s="94" t="s">
        <v>1217</v>
      </c>
      <c r="E71" s="95" t="s">
        <v>177</v>
      </c>
      <c r="F71" s="96" t="s">
        <v>1710</v>
      </c>
      <c r="G71" s="97" t="s">
        <v>1218</v>
      </c>
      <c r="H71" s="93" t="s">
        <v>142</v>
      </c>
      <c r="I71" s="92" t="s">
        <v>39</v>
      </c>
      <c r="J71" s="92" t="s">
        <v>44</v>
      </c>
      <c r="K71" s="92" t="s">
        <v>1578</v>
      </c>
      <c r="L71" s="92" t="s">
        <v>477</v>
      </c>
      <c r="M71" s="98"/>
      <c r="N71" s="98"/>
      <c r="O71" s="92" t="s">
        <v>1711</v>
      </c>
      <c r="P71" s="92" t="s">
        <v>652</v>
      </c>
      <c r="Q71" s="92" t="s">
        <v>377</v>
      </c>
      <c r="R71" s="92" t="s">
        <v>1712</v>
      </c>
      <c r="S71" s="99"/>
      <c r="T71" s="99"/>
      <c r="U71" s="100"/>
      <c r="V71" s="98"/>
      <c r="W71" s="98" t="s">
        <v>33</v>
      </c>
      <c r="X71" s="93" t="s">
        <v>490</v>
      </c>
      <c r="Y71" s="99"/>
      <c r="Z71" s="98"/>
      <c r="AA71" s="98"/>
      <c r="AB71" s="98"/>
      <c r="AC71" s="98"/>
      <c r="AD71" s="98"/>
      <c r="AE71" s="98"/>
      <c r="AF71" s="101" t="s">
        <v>1219</v>
      </c>
      <c r="AG71" s="102" t="s">
        <v>1220</v>
      </c>
      <c r="AH71" s="103"/>
      <c r="AI71" s="104"/>
      <c r="AJ71" s="105" t="s">
        <v>2160</v>
      </c>
      <c r="AK71" s="106"/>
    </row>
    <row r="72" spans="1:37" ht="94.5" customHeight="1" x14ac:dyDescent="0.25">
      <c r="A72" s="24" t="str">
        <f t="shared" si="0"/>
        <v>Ngô Minh Thỏa 07/05/1983</v>
      </c>
      <c r="B72" s="27">
        <v>66</v>
      </c>
      <c r="C72" s="93">
        <v>16055402</v>
      </c>
      <c r="D72" s="94" t="s">
        <v>1554</v>
      </c>
      <c r="E72" s="95" t="s">
        <v>1555</v>
      </c>
      <c r="F72" s="96" t="s">
        <v>2007</v>
      </c>
      <c r="G72" s="97" t="s">
        <v>90</v>
      </c>
      <c r="H72" s="93" t="s">
        <v>147</v>
      </c>
      <c r="I72" s="92" t="s">
        <v>34</v>
      </c>
      <c r="J72" s="92" t="s">
        <v>44</v>
      </c>
      <c r="K72" s="92" t="s">
        <v>1578</v>
      </c>
      <c r="L72" s="92" t="s">
        <v>477</v>
      </c>
      <c r="M72" s="98" t="s">
        <v>38</v>
      </c>
      <c r="N72" s="98"/>
      <c r="O72" s="92" t="s">
        <v>2008</v>
      </c>
      <c r="P72" s="92" t="s">
        <v>2005</v>
      </c>
      <c r="Q72" s="92" t="s">
        <v>377</v>
      </c>
      <c r="R72" s="92" t="s">
        <v>2009</v>
      </c>
      <c r="S72" s="99"/>
      <c r="T72" s="99"/>
      <c r="U72" s="100"/>
      <c r="V72" s="98"/>
      <c r="W72" s="98" t="s">
        <v>33</v>
      </c>
      <c r="X72" s="93" t="s">
        <v>490</v>
      </c>
      <c r="Y72" s="99"/>
      <c r="Z72" s="98"/>
      <c r="AA72" s="98"/>
      <c r="AB72" s="98"/>
      <c r="AC72" s="98"/>
      <c r="AD72" s="98"/>
      <c r="AE72" s="98"/>
      <c r="AF72" s="101" t="s">
        <v>1556</v>
      </c>
      <c r="AG72" s="102" t="s">
        <v>1557</v>
      </c>
      <c r="AH72" s="103"/>
      <c r="AI72" s="104"/>
      <c r="AJ72" s="105"/>
      <c r="AK72" s="106"/>
    </row>
    <row r="73" spans="1:37" ht="105.75" customHeight="1" x14ac:dyDescent="0.25">
      <c r="A73" s="24" t="str">
        <f t="shared" ref="A73:A136" si="1">TRIM(F73)&amp;" "&amp;TRIM(G73)</f>
        <v>Lưu Thị Thanh Thủy 16/12/1986</v>
      </c>
      <c r="B73" s="27">
        <v>67</v>
      </c>
      <c r="C73" s="93">
        <v>16055406</v>
      </c>
      <c r="D73" s="94" t="s">
        <v>1426</v>
      </c>
      <c r="E73" s="95" t="s">
        <v>79</v>
      </c>
      <c r="F73" s="96" t="s">
        <v>1899</v>
      </c>
      <c r="G73" s="97" t="s">
        <v>1427</v>
      </c>
      <c r="H73" s="93" t="s">
        <v>209</v>
      </c>
      <c r="I73" s="92" t="s">
        <v>39</v>
      </c>
      <c r="J73" s="92" t="s">
        <v>44</v>
      </c>
      <c r="K73" s="92" t="s">
        <v>1578</v>
      </c>
      <c r="L73" s="92" t="s">
        <v>477</v>
      </c>
      <c r="M73" s="98" t="s">
        <v>38</v>
      </c>
      <c r="N73" s="98"/>
      <c r="O73" s="92" t="s">
        <v>1900</v>
      </c>
      <c r="P73" s="92" t="s">
        <v>1901</v>
      </c>
      <c r="Q73" s="92" t="s">
        <v>1902</v>
      </c>
      <c r="R73" s="92" t="s">
        <v>1903</v>
      </c>
      <c r="S73" s="99"/>
      <c r="T73" s="99"/>
      <c r="U73" s="100"/>
      <c r="V73" s="98"/>
      <c r="W73" s="98" t="s">
        <v>33</v>
      </c>
      <c r="X73" s="93" t="s">
        <v>490</v>
      </c>
      <c r="Y73" s="99"/>
      <c r="Z73" s="98"/>
      <c r="AA73" s="98"/>
      <c r="AB73" s="98"/>
      <c r="AC73" s="98"/>
      <c r="AD73" s="98"/>
      <c r="AE73" s="98"/>
      <c r="AF73" s="101" t="s">
        <v>1428</v>
      </c>
      <c r="AG73" s="102" t="s">
        <v>1429</v>
      </c>
      <c r="AH73" s="103"/>
      <c r="AI73" s="104"/>
      <c r="AJ73" s="105"/>
      <c r="AK73" s="106"/>
    </row>
    <row r="74" spans="1:37" ht="96.75" customHeight="1" x14ac:dyDescent="0.25">
      <c r="A74" s="24" t="str">
        <f t="shared" si="1"/>
        <v>Mai Thanh Thủy 01/02/1985</v>
      </c>
      <c r="B74" s="27">
        <v>68</v>
      </c>
      <c r="C74" s="93">
        <v>16055405</v>
      </c>
      <c r="D74" s="94" t="s">
        <v>1226</v>
      </c>
      <c r="E74" s="95" t="s">
        <v>79</v>
      </c>
      <c r="F74" s="96" t="s">
        <v>1717</v>
      </c>
      <c r="G74" s="97" t="s">
        <v>1227</v>
      </c>
      <c r="H74" s="93" t="s">
        <v>123</v>
      </c>
      <c r="I74" s="92" t="s">
        <v>39</v>
      </c>
      <c r="J74" s="92" t="s">
        <v>44</v>
      </c>
      <c r="K74" s="92" t="s">
        <v>1578</v>
      </c>
      <c r="L74" s="92" t="s">
        <v>477</v>
      </c>
      <c r="M74" s="98" t="s">
        <v>379</v>
      </c>
      <c r="N74" s="98"/>
      <c r="O74" s="92" t="s">
        <v>1718</v>
      </c>
      <c r="P74" s="92" t="s">
        <v>1719</v>
      </c>
      <c r="Q74" s="92" t="s">
        <v>377</v>
      </c>
      <c r="R74" s="92" t="s">
        <v>1720</v>
      </c>
      <c r="S74" s="99"/>
      <c r="T74" s="99"/>
      <c r="U74" s="100"/>
      <c r="V74" s="98"/>
      <c r="W74" s="98" t="s">
        <v>33</v>
      </c>
      <c r="X74" s="93" t="s">
        <v>490</v>
      </c>
      <c r="Y74" s="99"/>
      <c r="Z74" s="98"/>
      <c r="AA74" s="98"/>
      <c r="AB74" s="98"/>
      <c r="AC74" s="98"/>
      <c r="AD74" s="98"/>
      <c r="AE74" s="98"/>
      <c r="AF74" s="101" t="s">
        <v>1228</v>
      </c>
      <c r="AG74" s="102" t="s">
        <v>1229</v>
      </c>
      <c r="AH74" s="103"/>
      <c r="AI74" s="104"/>
      <c r="AJ74" s="105"/>
      <c r="AK74" s="106"/>
    </row>
    <row r="75" spans="1:37" ht="89.25" customHeight="1" x14ac:dyDescent="0.25">
      <c r="A75" s="24" t="str">
        <f t="shared" si="1"/>
        <v>Hoàng Phương Thúy 20/05/1988</v>
      </c>
      <c r="B75" s="27">
        <v>69</v>
      </c>
      <c r="C75" s="93">
        <v>16055409</v>
      </c>
      <c r="D75" s="94" t="s">
        <v>1389</v>
      </c>
      <c r="E75" s="95" t="s">
        <v>158</v>
      </c>
      <c r="F75" s="96" t="s">
        <v>1863</v>
      </c>
      <c r="G75" s="97" t="s">
        <v>155</v>
      </c>
      <c r="H75" s="93" t="s">
        <v>223</v>
      </c>
      <c r="I75" s="92" t="s">
        <v>39</v>
      </c>
      <c r="J75" s="92" t="s">
        <v>44</v>
      </c>
      <c r="K75" s="92" t="s">
        <v>1578</v>
      </c>
      <c r="L75" s="92" t="s">
        <v>477</v>
      </c>
      <c r="M75" s="98" t="s">
        <v>38</v>
      </c>
      <c r="N75" s="98"/>
      <c r="O75" s="92" t="s">
        <v>1864</v>
      </c>
      <c r="P75" s="92" t="s">
        <v>1838</v>
      </c>
      <c r="Q75" s="92" t="s">
        <v>1839</v>
      </c>
      <c r="R75" s="92" t="s">
        <v>1865</v>
      </c>
      <c r="S75" s="99"/>
      <c r="T75" s="99"/>
      <c r="U75" s="100"/>
      <c r="V75" s="98"/>
      <c r="W75" s="98" t="s">
        <v>33</v>
      </c>
      <c r="X75" s="93" t="s">
        <v>490</v>
      </c>
      <c r="Y75" s="99"/>
      <c r="Z75" s="98"/>
      <c r="AA75" s="98"/>
      <c r="AB75" s="98"/>
      <c r="AC75" s="98"/>
      <c r="AD75" s="98"/>
      <c r="AE75" s="98"/>
      <c r="AF75" s="101" t="s">
        <v>1390</v>
      </c>
      <c r="AG75" s="102" t="s">
        <v>1391</v>
      </c>
      <c r="AH75" s="103"/>
      <c r="AI75" s="104"/>
      <c r="AJ75" s="105"/>
      <c r="AK75" s="106"/>
    </row>
    <row r="76" spans="1:37" ht="93" customHeight="1" x14ac:dyDescent="0.25">
      <c r="A76" s="24" t="str">
        <f t="shared" si="1"/>
        <v>Nghiêm Vân Trang 12/08/1984</v>
      </c>
      <c r="B76" s="27">
        <v>70</v>
      </c>
      <c r="C76" s="93">
        <v>16055416</v>
      </c>
      <c r="D76" s="94" t="s">
        <v>1507</v>
      </c>
      <c r="E76" s="95" t="s">
        <v>64</v>
      </c>
      <c r="F76" s="96" t="s">
        <v>1956</v>
      </c>
      <c r="G76" s="97" t="s">
        <v>1508</v>
      </c>
      <c r="H76" s="93" t="s">
        <v>223</v>
      </c>
      <c r="I76" s="92" t="s">
        <v>39</v>
      </c>
      <c r="J76" s="92" t="s">
        <v>44</v>
      </c>
      <c r="K76" s="92" t="s">
        <v>1578</v>
      </c>
      <c r="L76" s="92" t="s">
        <v>477</v>
      </c>
      <c r="M76" s="98" t="s">
        <v>38</v>
      </c>
      <c r="N76" s="98"/>
      <c r="O76" s="92" t="s">
        <v>1957</v>
      </c>
      <c r="P76" s="92" t="s">
        <v>1833</v>
      </c>
      <c r="Q76" s="92" t="s">
        <v>1834</v>
      </c>
      <c r="R76" s="92" t="s">
        <v>1958</v>
      </c>
      <c r="S76" s="99"/>
      <c r="T76" s="99"/>
      <c r="U76" s="100"/>
      <c r="V76" s="98"/>
      <c r="W76" s="98" t="s">
        <v>33</v>
      </c>
      <c r="X76" s="93" t="s">
        <v>490</v>
      </c>
      <c r="Y76" s="99"/>
      <c r="Z76" s="98"/>
      <c r="AA76" s="98"/>
      <c r="AB76" s="98"/>
      <c r="AC76" s="98"/>
      <c r="AD76" s="98"/>
      <c r="AE76" s="98"/>
      <c r="AF76" s="101" t="s">
        <v>1509</v>
      </c>
      <c r="AG76" s="102" t="s">
        <v>1510</v>
      </c>
      <c r="AH76" s="103"/>
      <c r="AI76" s="104"/>
      <c r="AJ76" s="105"/>
      <c r="AK76" s="106"/>
    </row>
    <row r="77" spans="1:37" ht="63" customHeight="1" x14ac:dyDescent="0.25">
      <c r="A77" s="24" t="str">
        <f t="shared" si="1"/>
        <v>Trần Huyền Trang 11/11/1990</v>
      </c>
      <c r="B77" s="27">
        <v>71</v>
      </c>
      <c r="C77" s="93">
        <v>16055415</v>
      </c>
      <c r="D77" s="94" t="s">
        <v>1458</v>
      </c>
      <c r="E77" s="95" t="s">
        <v>64</v>
      </c>
      <c r="F77" s="96" t="s">
        <v>1916</v>
      </c>
      <c r="G77" s="97" t="s">
        <v>1459</v>
      </c>
      <c r="H77" s="93" t="s">
        <v>35</v>
      </c>
      <c r="I77" s="92" t="s">
        <v>39</v>
      </c>
      <c r="J77" s="92" t="s">
        <v>44</v>
      </c>
      <c r="K77" s="92" t="s">
        <v>1578</v>
      </c>
      <c r="L77" s="92" t="s">
        <v>477</v>
      </c>
      <c r="M77" s="98" t="s">
        <v>379</v>
      </c>
      <c r="N77" s="98"/>
      <c r="O77" s="92" t="s">
        <v>1917</v>
      </c>
      <c r="P77" s="92" t="s">
        <v>836</v>
      </c>
      <c r="Q77" s="92" t="s">
        <v>377</v>
      </c>
      <c r="R77" s="92" t="s">
        <v>1918</v>
      </c>
      <c r="S77" s="99"/>
      <c r="T77" s="99"/>
      <c r="U77" s="100"/>
      <c r="V77" s="98"/>
      <c r="W77" s="98" t="s">
        <v>48</v>
      </c>
      <c r="X77" s="93" t="s">
        <v>490</v>
      </c>
      <c r="Y77" s="99"/>
      <c r="Z77" s="98"/>
      <c r="AA77" s="98"/>
      <c r="AB77" s="98"/>
      <c r="AC77" s="98"/>
      <c r="AD77" s="98"/>
      <c r="AE77" s="98"/>
      <c r="AF77" s="101" t="s">
        <v>1460</v>
      </c>
      <c r="AG77" s="102" t="s">
        <v>1461</v>
      </c>
      <c r="AH77" s="103"/>
      <c r="AI77" s="104"/>
      <c r="AJ77" s="105"/>
      <c r="AK77" s="106"/>
    </row>
    <row r="78" spans="1:37" ht="63" customHeight="1" x14ac:dyDescent="0.25">
      <c r="A78" s="24" t="str">
        <f t="shared" si="1"/>
        <v>Phạm Quang Trung 24/04/1991</v>
      </c>
      <c r="B78" s="27">
        <v>72</v>
      </c>
      <c r="C78" s="93">
        <v>16055418</v>
      </c>
      <c r="D78" s="94" t="s">
        <v>1462</v>
      </c>
      <c r="E78" s="95" t="s">
        <v>65</v>
      </c>
      <c r="F78" s="96" t="s">
        <v>2020</v>
      </c>
      <c r="G78" s="97" t="s">
        <v>1569</v>
      </c>
      <c r="H78" s="93" t="s">
        <v>212</v>
      </c>
      <c r="I78" s="92" t="s">
        <v>34</v>
      </c>
      <c r="J78" s="92" t="s">
        <v>44</v>
      </c>
      <c r="K78" s="92" t="s">
        <v>1578</v>
      </c>
      <c r="L78" s="92" t="s">
        <v>477</v>
      </c>
      <c r="M78" s="98" t="s">
        <v>38</v>
      </c>
      <c r="N78" s="98"/>
      <c r="O78" s="92" t="s">
        <v>2021</v>
      </c>
      <c r="P78" s="92" t="s">
        <v>1788</v>
      </c>
      <c r="Q78" s="92" t="s">
        <v>377</v>
      </c>
      <c r="R78" s="92" t="s">
        <v>2022</v>
      </c>
      <c r="S78" s="99"/>
      <c r="T78" s="99"/>
      <c r="U78" s="100"/>
      <c r="V78" s="98"/>
      <c r="W78" s="98" t="s">
        <v>1540</v>
      </c>
      <c r="X78" s="93" t="s">
        <v>490</v>
      </c>
      <c r="Y78" s="99"/>
      <c r="Z78" s="98"/>
      <c r="AA78" s="98"/>
      <c r="AB78" s="98"/>
      <c r="AC78" s="98"/>
      <c r="AD78" s="98"/>
      <c r="AE78" s="98"/>
      <c r="AF78" s="101" t="s">
        <v>1570</v>
      </c>
      <c r="AG78" s="102" t="s">
        <v>1571</v>
      </c>
      <c r="AH78" s="103"/>
      <c r="AI78" s="104"/>
      <c r="AJ78" s="105"/>
      <c r="AK78" s="106"/>
    </row>
    <row r="79" spans="1:37" ht="63" customHeight="1" x14ac:dyDescent="0.25">
      <c r="A79" s="24" t="str">
        <f t="shared" si="1"/>
        <v>Nguyễn Thanh Vân 20/11/1980</v>
      </c>
      <c r="B79" s="27">
        <v>73</v>
      </c>
      <c r="C79" s="93">
        <v>16055429</v>
      </c>
      <c r="D79" s="94" t="s">
        <v>130</v>
      </c>
      <c r="E79" s="95" t="s">
        <v>173</v>
      </c>
      <c r="F79" s="96" t="s">
        <v>2210</v>
      </c>
      <c r="G79" s="97" t="s">
        <v>2206</v>
      </c>
      <c r="H79" s="93" t="s">
        <v>78</v>
      </c>
      <c r="I79" s="92" t="s">
        <v>39</v>
      </c>
      <c r="J79" s="92" t="s">
        <v>44</v>
      </c>
      <c r="K79" s="92" t="s">
        <v>1578</v>
      </c>
      <c r="L79" s="92" t="s">
        <v>477</v>
      </c>
      <c r="M79" s="98" t="s">
        <v>38</v>
      </c>
      <c r="N79" s="98"/>
      <c r="O79" s="92" t="s">
        <v>2211</v>
      </c>
      <c r="P79" s="92" t="s">
        <v>2207</v>
      </c>
      <c r="Q79" s="92" t="s">
        <v>1097</v>
      </c>
      <c r="R79" s="92" t="s">
        <v>2212</v>
      </c>
      <c r="S79" s="99"/>
      <c r="T79" s="99"/>
      <c r="U79" s="100"/>
      <c r="V79" s="98"/>
      <c r="W79" s="98" t="s">
        <v>33</v>
      </c>
      <c r="X79" s="93" t="s">
        <v>490</v>
      </c>
      <c r="Y79" s="99"/>
      <c r="Z79" s="98"/>
      <c r="AA79" s="98"/>
      <c r="AB79" s="98"/>
      <c r="AC79" s="98"/>
      <c r="AD79" s="98"/>
      <c r="AE79" s="98"/>
      <c r="AF79" s="101" t="s">
        <v>2208</v>
      </c>
      <c r="AG79" s="102" t="s">
        <v>2209</v>
      </c>
      <c r="AH79" s="103"/>
      <c r="AI79" s="104"/>
      <c r="AJ79" s="105" t="s">
        <v>2213</v>
      </c>
      <c r="AK79" s="106"/>
    </row>
    <row r="80" spans="1:37" ht="84" customHeight="1" x14ac:dyDescent="0.25">
      <c r="A80" s="24" t="str">
        <f t="shared" si="1"/>
        <v>Nguyễn Hoàng Yến 16/07/1984</v>
      </c>
      <c r="B80" s="27">
        <v>74</v>
      </c>
      <c r="C80" s="93">
        <v>16055430</v>
      </c>
      <c r="D80" s="94" t="s">
        <v>215</v>
      </c>
      <c r="E80" s="95" t="s">
        <v>143</v>
      </c>
      <c r="F80" s="96" t="s">
        <v>1939</v>
      </c>
      <c r="G80" s="97" t="s">
        <v>1482</v>
      </c>
      <c r="H80" s="93" t="s">
        <v>218</v>
      </c>
      <c r="I80" s="92" t="s">
        <v>39</v>
      </c>
      <c r="J80" s="92" t="s">
        <v>44</v>
      </c>
      <c r="K80" s="92" t="s">
        <v>1578</v>
      </c>
      <c r="L80" s="92" t="s">
        <v>477</v>
      </c>
      <c r="M80" s="98" t="s">
        <v>379</v>
      </c>
      <c r="N80" s="98"/>
      <c r="O80" s="92" t="s">
        <v>1940</v>
      </c>
      <c r="P80" s="92" t="s">
        <v>1719</v>
      </c>
      <c r="Q80" s="92" t="s">
        <v>377</v>
      </c>
      <c r="R80" s="92" t="s">
        <v>1941</v>
      </c>
      <c r="S80" s="99"/>
      <c r="T80" s="99"/>
      <c r="U80" s="100"/>
      <c r="V80" s="98"/>
      <c r="W80" s="98" t="s">
        <v>33</v>
      </c>
      <c r="X80" s="93" t="s">
        <v>490</v>
      </c>
      <c r="Y80" s="99"/>
      <c r="Z80" s="98"/>
      <c r="AA80" s="98"/>
      <c r="AB80" s="98"/>
      <c r="AC80" s="98"/>
      <c r="AD80" s="98"/>
      <c r="AE80" s="98"/>
      <c r="AF80" s="101" t="s">
        <v>1483</v>
      </c>
      <c r="AG80" s="102" t="s">
        <v>1484</v>
      </c>
      <c r="AH80" s="103"/>
      <c r="AI80" s="104"/>
      <c r="AJ80" s="105" t="s">
        <v>1487</v>
      </c>
      <c r="AK80" s="106"/>
    </row>
    <row r="81" spans="1:37" ht="75" customHeight="1" x14ac:dyDescent="0.25">
      <c r="A81" s="24" t="str">
        <f t="shared" si="1"/>
        <v>Lê Tuấn Anh 17/07/1992</v>
      </c>
      <c r="B81" s="27">
        <v>75</v>
      </c>
      <c r="C81" s="118">
        <v>16055022</v>
      </c>
      <c r="D81" s="119" t="s">
        <v>1529</v>
      </c>
      <c r="E81" s="120" t="s">
        <v>70</v>
      </c>
      <c r="F81" s="121" t="s">
        <v>1981</v>
      </c>
      <c r="G81" s="122" t="s">
        <v>1530</v>
      </c>
      <c r="H81" s="118" t="s">
        <v>35</v>
      </c>
      <c r="I81" s="117" t="s">
        <v>34</v>
      </c>
      <c r="J81" s="117" t="s">
        <v>513</v>
      </c>
      <c r="K81" s="117" t="s">
        <v>476</v>
      </c>
      <c r="L81" s="117">
        <v>60340102</v>
      </c>
      <c r="M81" s="123" t="s">
        <v>43</v>
      </c>
      <c r="N81" s="123"/>
      <c r="O81" s="117" t="s">
        <v>1982</v>
      </c>
      <c r="P81" s="117" t="s">
        <v>782</v>
      </c>
      <c r="Q81" s="117" t="s">
        <v>319</v>
      </c>
      <c r="R81" s="117" t="s">
        <v>1983</v>
      </c>
      <c r="S81" s="124"/>
      <c r="T81" s="124"/>
      <c r="U81" s="125"/>
      <c r="V81" s="123"/>
      <c r="W81" s="123"/>
      <c r="X81" s="118" t="s">
        <v>649</v>
      </c>
      <c r="Y81" s="124"/>
      <c r="Z81" s="123"/>
      <c r="AA81" s="123"/>
      <c r="AB81" s="123"/>
      <c r="AC81" s="123"/>
      <c r="AD81" s="123"/>
      <c r="AE81" s="123"/>
      <c r="AF81" s="126" t="s">
        <v>2053</v>
      </c>
      <c r="AG81" s="127" t="s">
        <v>2054</v>
      </c>
      <c r="AH81" s="128"/>
      <c r="AI81" s="129"/>
      <c r="AJ81" s="130"/>
      <c r="AK81" s="131"/>
    </row>
    <row r="82" spans="1:37" ht="101.25" customHeight="1" x14ac:dyDescent="0.25">
      <c r="A82" s="24" t="str">
        <f t="shared" si="1"/>
        <v>Bùi Văn Bách 13/05/1987</v>
      </c>
      <c r="B82" s="27">
        <v>76</v>
      </c>
      <c r="C82" s="118">
        <v>15055215</v>
      </c>
      <c r="D82" s="119" t="s">
        <v>1139</v>
      </c>
      <c r="E82" s="120" t="s">
        <v>1140</v>
      </c>
      <c r="F82" s="121" t="s">
        <v>1142</v>
      </c>
      <c r="G82" s="122" t="s">
        <v>1141</v>
      </c>
      <c r="H82" s="118" t="s">
        <v>35</v>
      </c>
      <c r="I82" s="117" t="s">
        <v>34</v>
      </c>
      <c r="J82" s="117" t="s">
        <v>66</v>
      </c>
      <c r="K82" s="117" t="s">
        <v>55</v>
      </c>
      <c r="L82" s="117">
        <v>60340102</v>
      </c>
      <c r="M82" s="123" t="s">
        <v>50</v>
      </c>
      <c r="N82" s="123"/>
      <c r="O82" s="117" t="s">
        <v>1143</v>
      </c>
      <c r="P82" s="117" t="s">
        <v>741</v>
      </c>
      <c r="Q82" s="117" t="s">
        <v>377</v>
      </c>
      <c r="R82" s="117" t="s">
        <v>1144</v>
      </c>
      <c r="S82" s="124" t="e">
        <v>#N/A</v>
      </c>
      <c r="T82" s="124"/>
      <c r="U82" s="125" t="e">
        <v>#N/A</v>
      </c>
      <c r="V82" s="123" t="e">
        <v>#N/A</v>
      </c>
      <c r="W82" s="123" t="s">
        <v>33</v>
      </c>
      <c r="X82" s="118" t="s">
        <v>60</v>
      </c>
      <c r="Y82" s="124"/>
      <c r="Z82" s="123"/>
      <c r="AA82" s="123"/>
      <c r="AB82" s="123"/>
      <c r="AC82" s="123"/>
      <c r="AD82" s="123"/>
      <c r="AE82" s="123"/>
      <c r="AF82" s="126" t="s">
        <v>1145</v>
      </c>
      <c r="AG82" s="127" t="s">
        <v>1146</v>
      </c>
      <c r="AH82" s="128"/>
      <c r="AI82" s="129"/>
      <c r="AJ82" s="130"/>
      <c r="AK82" s="131"/>
    </row>
    <row r="83" spans="1:37" ht="63" customHeight="1" x14ac:dyDescent="0.25">
      <c r="A83" s="24" t="str">
        <f t="shared" si="1"/>
        <v>Nguyễn Văn Cảnh 08/02/1986</v>
      </c>
      <c r="B83" s="27">
        <v>77</v>
      </c>
      <c r="C83" s="118">
        <v>15055218</v>
      </c>
      <c r="D83" s="119" t="s">
        <v>171</v>
      </c>
      <c r="E83" s="120" t="s">
        <v>1054</v>
      </c>
      <c r="F83" s="121" t="s">
        <v>1056</v>
      </c>
      <c r="G83" s="122" t="s">
        <v>1055</v>
      </c>
      <c r="H83" s="118" t="s">
        <v>67</v>
      </c>
      <c r="I83" s="117" t="s">
        <v>34</v>
      </c>
      <c r="J83" s="117" t="s">
        <v>66</v>
      </c>
      <c r="K83" s="117" t="s">
        <v>55</v>
      </c>
      <c r="L83" s="117">
        <v>60340102</v>
      </c>
      <c r="M83" s="123" t="s">
        <v>49</v>
      </c>
      <c r="N83" s="123"/>
      <c r="O83" s="117" t="s">
        <v>1057</v>
      </c>
      <c r="P83" s="117" t="s">
        <v>1058</v>
      </c>
      <c r="Q83" s="117" t="s">
        <v>1059</v>
      </c>
      <c r="R83" s="117" t="s">
        <v>1060</v>
      </c>
      <c r="S83" s="124"/>
      <c r="T83" s="124"/>
      <c r="U83" s="125"/>
      <c r="V83" s="123"/>
      <c r="W83" s="123" t="s">
        <v>47</v>
      </c>
      <c r="X83" s="118" t="s">
        <v>60</v>
      </c>
      <c r="Y83" s="124"/>
      <c r="Z83" s="123"/>
      <c r="AA83" s="123"/>
      <c r="AB83" s="123"/>
      <c r="AC83" s="123"/>
      <c r="AD83" s="123"/>
      <c r="AE83" s="123"/>
      <c r="AF83" s="126" t="s">
        <v>1061</v>
      </c>
      <c r="AG83" s="127" t="s">
        <v>1062</v>
      </c>
      <c r="AH83" s="123"/>
      <c r="AI83" s="123"/>
      <c r="AJ83" s="132">
        <v>11.1</v>
      </c>
      <c r="AK83" s="133"/>
    </row>
    <row r="84" spans="1:37" ht="63" customHeight="1" x14ac:dyDescent="0.25">
      <c r="A84" s="24" t="str">
        <f t="shared" si="1"/>
        <v>Nguyễn Trọng Cường 18/09/1984</v>
      </c>
      <c r="B84" s="27">
        <v>78</v>
      </c>
      <c r="C84" s="118">
        <v>16055231</v>
      </c>
      <c r="D84" s="119" t="s">
        <v>2132</v>
      </c>
      <c r="E84" s="120" t="s">
        <v>140</v>
      </c>
      <c r="F84" s="121" t="s">
        <v>2171</v>
      </c>
      <c r="G84" s="122" t="s">
        <v>2133</v>
      </c>
      <c r="H84" s="118" t="s">
        <v>172</v>
      </c>
      <c r="I84" s="117" t="s">
        <v>34</v>
      </c>
      <c r="J84" s="117" t="s">
        <v>66</v>
      </c>
      <c r="K84" s="117" t="s">
        <v>1578</v>
      </c>
      <c r="L84" s="117" t="s">
        <v>1579</v>
      </c>
      <c r="M84" s="123"/>
      <c r="N84" s="123"/>
      <c r="O84" s="117" t="s">
        <v>2172</v>
      </c>
      <c r="P84" s="117" t="s">
        <v>832</v>
      </c>
      <c r="Q84" s="117" t="s">
        <v>596</v>
      </c>
      <c r="R84" s="117" t="s">
        <v>2173</v>
      </c>
      <c r="S84" s="124"/>
      <c r="T84" s="124"/>
      <c r="U84" s="125"/>
      <c r="V84" s="123"/>
      <c r="W84" s="123" t="s">
        <v>51</v>
      </c>
      <c r="X84" s="118" t="s">
        <v>490</v>
      </c>
      <c r="Y84" s="124"/>
      <c r="Z84" s="123"/>
      <c r="AA84" s="123"/>
      <c r="AB84" s="123"/>
      <c r="AC84" s="123"/>
      <c r="AD84" s="123"/>
      <c r="AE84" s="123"/>
      <c r="AF84" s="126" t="s">
        <v>2134</v>
      </c>
      <c r="AG84" s="127" t="s">
        <v>2135</v>
      </c>
      <c r="AH84" s="128"/>
      <c r="AI84" s="129"/>
      <c r="AJ84" s="130"/>
      <c r="AK84" s="131"/>
    </row>
    <row r="85" spans="1:37" ht="81.75" customHeight="1" x14ac:dyDescent="0.25">
      <c r="A85" s="24" t="str">
        <f t="shared" si="1"/>
        <v>Nguyễn Quốc Duy 08/09/1978</v>
      </c>
      <c r="B85" s="27">
        <v>79</v>
      </c>
      <c r="C85" s="118">
        <v>16055233</v>
      </c>
      <c r="D85" s="119" t="s">
        <v>149</v>
      </c>
      <c r="E85" s="120" t="s">
        <v>202</v>
      </c>
      <c r="F85" s="121" t="s">
        <v>1997</v>
      </c>
      <c r="G85" s="122" t="s">
        <v>1546</v>
      </c>
      <c r="H85" s="118" t="s">
        <v>35</v>
      </c>
      <c r="I85" s="117" t="s">
        <v>34</v>
      </c>
      <c r="J85" s="117" t="s">
        <v>66</v>
      </c>
      <c r="K85" s="117" t="s">
        <v>1578</v>
      </c>
      <c r="L85" s="117" t="s">
        <v>1579</v>
      </c>
      <c r="M85" s="123"/>
      <c r="N85" s="123"/>
      <c r="O85" s="117" t="s">
        <v>1998</v>
      </c>
      <c r="P85" s="117" t="s">
        <v>921</v>
      </c>
      <c r="Q85" s="117" t="s">
        <v>596</v>
      </c>
      <c r="R85" s="117" t="s">
        <v>1999</v>
      </c>
      <c r="S85" s="124"/>
      <c r="T85" s="124"/>
      <c r="U85" s="125"/>
      <c r="V85" s="123"/>
      <c r="W85" s="123" t="s">
        <v>33</v>
      </c>
      <c r="X85" s="118" t="s">
        <v>490</v>
      </c>
      <c r="Y85" s="124"/>
      <c r="Z85" s="123"/>
      <c r="AA85" s="123"/>
      <c r="AB85" s="123"/>
      <c r="AC85" s="123"/>
      <c r="AD85" s="123"/>
      <c r="AE85" s="123"/>
      <c r="AF85" s="126" t="s">
        <v>1547</v>
      </c>
      <c r="AG85" s="127" t="s">
        <v>1548</v>
      </c>
      <c r="AH85" s="128"/>
      <c r="AI85" s="129"/>
      <c r="AJ85" s="130"/>
      <c r="AK85" s="131"/>
    </row>
    <row r="86" spans="1:37" ht="66" customHeight="1" x14ac:dyDescent="0.25">
      <c r="A86" s="24" t="str">
        <f t="shared" si="1"/>
        <v>Nguyễn Thùy Dương 23/11/1984</v>
      </c>
      <c r="B86" s="27">
        <v>80</v>
      </c>
      <c r="C86" s="118">
        <v>16055235</v>
      </c>
      <c r="D86" s="119" t="s">
        <v>2074</v>
      </c>
      <c r="E86" s="120" t="s">
        <v>91</v>
      </c>
      <c r="F86" s="121" t="s">
        <v>2120</v>
      </c>
      <c r="G86" s="122" t="s">
        <v>2084</v>
      </c>
      <c r="H86" s="118" t="s">
        <v>221</v>
      </c>
      <c r="I86" s="117" t="s">
        <v>39</v>
      </c>
      <c r="J86" s="117" t="s">
        <v>66</v>
      </c>
      <c r="K86" s="117" t="s">
        <v>1578</v>
      </c>
      <c r="L86" s="117" t="s">
        <v>1579</v>
      </c>
      <c r="M86" s="123" t="s">
        <v>49</v>
      </c>
      <c r="N86" s="123"/>
      <c r="O86" s="117" t="s">
        <v>2121</v>
      </c>
      <c r="P86" s="117" t="s">
        <v>1819</v>
      </c>
      <c r="Q86" s="117" t="s">
        <v>906</v>
      </c>
      <c r="R86" s="117" t="s">
        <v>2122</v>
      </c>
      <c r="S86" s="124"/>
      <c r="T86" s="124"/>
      <c r="U86" s="125"/>
      <c r="V86" s="123"/>
      <c r="W86" s="123" t="s">
        <v>33</v>
      </c>
      <c r="X86" s="118" t="s">
        <v>490</v>
      </c>
      <c r="Y86" s="124"/>
      <c r="Z86" s="123"/>
      <c r="AA86" s="123"/>
      <c r="AB86" s="123"/>
      <c r="AC86" s="123"/>
      <c r="AD86" s="123"/>
      <c r="AE86" s="123"/>
      <c r="AF86" s="126" t="s">
        <v>2085</v>
      </c>
      <c r="AG86" s="127" t="s">
        <v>2086</v>
      </c>
      <c r="AH86" s="128"/>
      <c r="AI86" s="129"/>
      <c r="AJ86" s="130"/>
      <c r="AK86" s="131"/>
    </row>
    <row r="87" spans="1:37" ht="94.5" customHeight="1" x14ac:dyDescent="0.25">
      <c r="A87" s="24" t="str">
        <f t="shared" si="1"/>
        <v>Nguyễn Bích Hà 12/10/1989</v>
      </c>
      <c r="B87" s="27">
        <v>81</v>
      </c>
      <c r="C87" s="118">
        <v>16055240</v>
      </c>
      <c r="D87" s="119" t="s">
        <v>179</v>
      </c>
      <c r="E87" s="120" t="s">
        <v>125</v>
      </c>
      <c r="F87" s="121" t="s">
        <v>1975</v>
      </c>
      <c r="G87" s="122" t="s">
        <v>150</v>
      </c>
      <c r="H87" s="118" t="s">
        <v>35</v>
      </c>
      <c r="I87" s="117" t="s">
        <v>39</v>
      </c>
      <c r="J87" s="117" t="s">
        <v>66</v>
      </c>
      <c r="K87" s="117" t="s">
        <v>1578</v>
      </c>
      <c r="L87" s="117" t="s">
        <v>1579</v>
      </c>
      <c r="M87" s="123"/>
      <c r="N87" s="123"/>
      <c r="O87" s="117" t="s">
        <v>1976</v>
      </c>
      <c r="P87" s="117" t="s">
        <v>921</v>
      </c>
      <c r="Q87" s="117" t="s">
        <v>596</v>
      </c>
      <c r="R87" s="117" t="s">
        <v>1977</v>
      </c>
      <c r="S87" s="124"/>
      <c r="T87" s="124"/>
      <c r="U87" s="125"/>
      <c r="V87" s="123"/>
      <c r="W87" s="123"/>
      <c r="X87" s="118" t="s">
        <v>490</v>
      </c>
      <c r="Y87" s="124"/>
      <c r="Z87" s="123"/>
      <c r="AA87" s="123"/>
      <c r="AB87" s="123"/>
      <c r="AC87" s="123"/>
      <c r="AD87" s="123"/>
      <c r="AE87" s="123"/>
      <c r="AF87" s="126"/>
      <c r="AG87" s="127"/>
      <c r="AH87" s="128"/>
      <c r="AI87" s="129"/>
      <c r="AJ87" s="130" t="s">
        <v>1260</v>
      </c>
      <c r="AK87" s="131"/>
    </row>
    <row r="88" spans="1:37" ht="63" customHeight="1" x14ac:dyDescent="0.25">
      <c r="A88" s="24" t="str">
        <f t="shared" si="1"/>
        <v>Nguyễn Thái Hà 21/01/1991</v>
      </c>
      <c r="B88" s="27">
        <v>82</v>
      </c>
      <c r="C88" s="118">
        <v>16055242</v>
      </c>
      <c r="D88" s="119" t="s">
        <v>2080</v>
      </c>
      <c r="E88" s="120" t="s">
        <v>125</v>
      </c>
      <c r="F88" s="121" t="s">
        <v>2117</v>
      </c>
      <c r="G88" s="122" t="s">
        <v>2081</v>
      </c>
      <c r="H88" s="118" t="s">
        <v>35</v>
      </c>
      <c r="I88" s="117" t="s">
        <v>39</v>
      </c>
      <c r="J88" s="117" t="s">
        <v>66</v>
      </c>
      <c r="K88" s="117" t="s">
        <v>1578</v>
      </c>
      <c r="L88" s="117" t="s">
        <v>1579</v>
      </c>
      <c r="M88" s="123" t="s">
        <v>49</v>
      </c>
      <c r="N88" s="123"/>
      <c r="O88" s="117" t="s">
        <v>2118</v>
      </c>
      <c r="P88" s="117" t="s">
        <v>782</v>
      </c>
      <c r="Q88" s="117" t="s">
        <v>596</v>
      </c>
      <c r="R88" s="117" t="s">
        <v>2119</v>
      </c>
      <c r="S88" s="124"/>
      <c r="T88" s="124"/>
      <c r="U88" s="125"/>
      <c r="V88" s="123"/>
      <c r="W88" s="123" t="s">
        <v>33</v>
      </c>
      <c r="X88" s="118" t="s">
        <v>490</v>
      </c>
      <c r="Y88" s="124"/>
      <c r="Z88" s="123"/>
      <c r="AA88" s="123"/>
      <c r="AB88" s="123"/>
      <c r="AC88" s="123"/>
      <c r="AD88" s="123"/>
      <c r="AE88" s="123"/>
      <c r="AF88" s="126" t="s">
        <v>2082</v>
      </c>
      <c r="AG88" s="127" t="s">
        <v>2083</v>
      </c>
      <c r="AH88" s="128"/>
      <c r="AI88" s="129"/>
      <c r="AJ88" s="130"/>
      <c r="AK88" s="131"/>
    </row>
    <row r="89" spans="1:37" ht="63" customHeight="1" x14ac:dyDescent="0.25">
      <c r="A89" s="24" t="str">
        <f t="shared" si="1"/>
        <v>Dương Xuân Hải 26/02/1977</v>
      </c>
      <c r="B89" s="27">
        <v>83</v>
      </c>
      <c r="C89" s="118">
        <v>16055243</v>
      </c>
      <c r="D89" s="119" t="s">
        <v>1261</v>
      </c>
      <c r="E89" s="120" t="s">
        <v>116</v>
      </c>
      <c r="F89" s="121" t="s">
        <v>1750</v>
      </c>
      <c r="G89" s="122" t="s">
        <v>1262</v>
      </c>
      <c r="H89" s="118" t="s">
        <v>35</v>
      </c>
      <c r="I89" s="117" t="s">
        <v>34</v>
      </c>
      <c r="J89" s="117" t="s">
        <v>66</v>
      </c>
      <c r="K89" s="117" t="s">
        <v>1578</v>
      </c>
      <c r="L89" s="117" t="s">
        <v>1579</v>
      </c>
      <c r="M89" s="123" t="s">
        <v>49</v>
      </c>
      <c r="N89" s="123"/>
      <c r="O89" s="117" t="s">
        <v>1751</v>
      </c>
      <c r="P89" s="117" t="s">
        <v>1752</v>
      </c>
      <c r="Q89" s="117" t="s">
        <v>596</v>
      </c>
      <c r="R89" s="117" t="s">
        <v>1753</v>
      </c>
      <c r="S89" s="124"/>
      <c r="T89" s="124"/>
      <c r="U89" s="125"/>
      <c r="V89" s="123"/>
      <c r="W89" s="123" t="s">
        <v>33</v>
      </c>
      <c r="X89" s="118" t="s">
        <v>490</v>
      </c>
      <c r="Y89" s="124"/>
      <c r="Z89" s="123"/>
      <c r="AA89" s="123"/>
      <c r="AB89" s="123"/>
      <c r="AC89" s="123"/>
      <c r="AD89" s="123"/>
      <c r="AE89" s="123"/>
      <c r="AF89" s="126" t="s">
        <v>1263</v>
      </c>
      <c r="AG89" s="127" t="s">
        <v>1264</v>
      </c>
      <c r="AH89" s="128"/>
      <c r="AI89" s="129"/>
      <c r="AJ89" s="130" t="s">
        <v>1168</v>
      </c>
      <c r="AK89" s="131"/>
    </row>
    <row r="90" spans="1:37" ht="79.5" customHeight="1" x14ac:dyDescent="0.25">
      <c r="A90" s="24" t="str">
        <f t="shared" si="1"/>
        <v>Dương Thị Thu Hạnh 31/03/1991</v>
      </c>
      <c r="B90" s="27">
        <v>84</v>
      </c>
      <c r="C90" s="118">
        <v>16055244</v>
      </c>
      <c r="D90" s="119" t="s">
        <v>2071</v>
      </c>
      <c r="E90" s="120" t="s">
        <v>110</v>
      </c>
      <c r="F90" s="121" t="s">
        <v>2108</v>
      </c>
      <c r="G90" s="122" t="s">
        <v>263</v>
      </c>
      <c r="H90" s="118" t="s">
        <v>78</v>
      </c>
      <c r="I90" s="117" t="s">
        <v>39</v>
      </c>
      <c r="J90" s="117" t="s">
        <v>66</v>
      </c>
      <c r="K90" s="117" t="s">
        <v>1578</v>
      </c>
      <c r="L90" s="117" t="s">
        <v>1579</v>
      </c>
      <c r="M90" s="123" t="s">
        <v>49</v>
      </c>
      <c r="N90" s="123"/>
      <c r="O90" s="117" t="s">
        <v>2109</v>
      </c>
      <c r="P90" s="117" t="s">
        <v>782</v>
      </c>
      <c r="Q90" s="117" t="s">
        <v>596</v>
      </c>
      <c r="R90" s="117" t="s">
        <v>2110</v>
      </c>
      <c r="S90" s="124"/>
      <c r="T90" s="124"/>
      <c r="U90" s="125"/>
      <c r="V90" s="123"/>
      <c r="W90" s="123" t="s">
        <v>51</v>
      </c>
      <c r="X90" s="118" t="s">
        <v>490</v>
      </c>
      <c r="Y90" s="124"/>
      <c r="Z90" s="123"/>
      <c r="AA90" s="123"/>
      <c r="AB90" s="123"/>
      <c r="AC90" s="123"/>
      <c r="AD90" s="123"/>
      <c r="AE90" s="123"/>
      <c r="AF90" s="126" t="s">
        <v>2072</v>
      </c>
      <c r="AG90" s="127" t="s">
        <v>2073</v>
      </c>
      <c r="AH90" s="128"/>
      <c r="AI90" s="129"/>
      <c r="AJ90" s="130"/>
      <c r="AK90" s="131"/>
    </row>
    <row r="91" spans="1:37" ht="63" customHeight="1" x14ac:dyDescent="0.25">
      <c r="A91" s="24" t="str">
        <f t="shared" si="1"/>
        <v>Đỗ Thị Thu Hằng 18/12/1992</v>
      </c>
      <c r="B91" s="27">
        <v>85</v>
      </c>
      <c r="C91" s="118">
        <v>16055246</v>
      </c>
      <c r="D91" s="119" t="s">
        <v>2064</v>
      </c>
      <c r="E91" s="120" t="s">
        <v>113</v>
      </c>
      <c r="F91" s="121" t="s">
        <v>2102</v>
      </c>
      <c r="G91" s="122" t="s">
        <v>350</v>
      </c>
      <c r="H91" s="118" t="s">
        <v>35</v>
      </c>
      <c r="I91" s="117" t="s">
        <v>39</v>
      </c>
      <c r="J91" s="117" t="s">
        <v>66</v>
      </c>
      <c r="K91" s="117" t="s">
        <v>1578</v>
      </c>
      <c r="L91" s="117" t="s">
        <v>1579</v>
      </c>
      <c r="M91" s="123" t="s">
        <v>49</v>
      </c>
      <c r="N91" s="123"/>
      <c r="O91" s="117" t="s">
        <v>2103</v>
      </c>
      <c r="P91" s="117" t="s">
        <v>2100</v>
      </c>
      <c r="Q91" s="117" t="s">
        <v>596</v>
      </c>
      <c r="R91" s="117" t="s">
        <v>2104</v>
      </c>
      <c r="S91" s="124"/>
      <c r="T91" s="124"/>
      <c r="U91" s="125"/>
      <c r="V91" s="123"/>
      <c r="W91" s="123" t="s">
        <v>47</v>
      </c>
      <c r="X91" s="118" t="s">
        <v>490</v>
      </c>
      <c r="Y91" s="124"/>
      <c r="Z91" s="123"/>
      <c r="AA91" s="123"/>
      <c r="AB91" s="123"/>
      <c r="AC91" s="123"/>
      <c r="AD91" s="123"/>
      <c r="AE91" s="123"/>
      <c r="AF91" s="126" t="s">
        <v>2065</v>
      </c>
      <c r="AG91" s="127" t="s">
        <v>2066</v>
      </c>
      <c r="AH91" s="128"/>
      <c r="AI91" s="129"/>
      <c r="AJ91" s="130"/>
      <c r="AK91" s="131"/>
    </row>
    <row r="92" spans="1:37" ht="71.25" customHeight="1" x14ac:dyDescent="0.25">
      <c r="A92" s="24" t="str">
        <f t="shared" si="1"/>
        <v>Nguyễn Thị Thúy Hằng 16/02/1985</v>
      </c>
      <c r="B92" s="27">
        <v>86</v>
      </c>
      <c r="C92" s="118">
        <v>16055248</v>
      </c>
      <c r="D92" s="119" t="s">
        <v>138</v>
      </c>
      <c r="E92" s="120" t="s">
        <v>113</v>
      </c>
      <c r="F92" s="121" t="s">
        <v>1978</v>
      </c>
      <c r="G92" s="122" t="s">
        <v>1528</v>
      </c>
      <c r="H92" s="118" t="s">
        <v>35</v>
      </c>
      <c r="I92" s="117" t="s">
        <v>39</v>
      </c>
      <c r="J92" s="117" t="s">
        <v>66</v>
      </c>
      <c r="K92" s="117" t="s">
        <v>1578</v>
      </c>
      <c r="L92" s="117" t="s">
        <v>1579</v>
      </c>
      <c r="M92" s="123"/>
      <c r="N92" s="123"/>
      <c r="O92" s="117" t="s">
        <v>1979</v>
      </c>
      <c r="P92" s="117" t="s">
        <v>921</v>
      </c>
      <c r="Q92" s="117" t="s">
        <v>596</v>
      </c>
      <c r="R92" s="117" t="s">
        <v>1980</v>
      </c>
      <c r="S92" s="124"/>
      <c r="T92" s="124"/>
      <c r="U92" s="125"/>
      <c r="V92" s="123"/>
      <c r="W92" s="123"/>
      <c r="X92" s="118" t="s">
        <v>490</v>
      </c>
      <c r="Y92" s="124"/>
      <c r="Z92" s="123"/>
      <c r="AA92" s="123"/>
      <c r="AB92" s="123"/>
      <c r="AC92" s="123"/>
      <c r="AD92" s="123"/>
      <c r="AE92" s="123"/>
      <c r="AF92" s="126" t="s">
        <v>2154</v>
      </c>
      <c r="AG92" s="127" t="s">
        <v>2155</v>
      </c>
      <c r="AH92" s="128"/>
      <c r="AI92" s="129"/>
      <c r="AJ92" s="130"/>
      <c r="AK92" s="131"/>
    </row>
    <row r="93" spans="1:37" ht="120" customHeight="1" x14ac:dyDescent="0.25">
      <c r="A93" s="24" t="str">
        <f t="shared" si="1"/>
        <v>Trần Thị Thu Hằng 21/03/1980</v>
      </c>
      <c r="B93" s="27">
        <v>87</v>
      </c>
      <c r="C93" s="118">
        <v>16055247</v>
      </c>
      <c r="D93" s="119" t="s">
        <v>136</v>
      </c>
      <c r="E93" s="120" t="s">
        <v>113</v>
      </c>
      <c r="F93" s="121" t="s">
        <v>1754</v>
      </c>
      <c r="G93" s="122" t="s">
        <v>1265</v>
      </c>
      <c r="H93" s="118" t="s">
        <v>67</v>
      </c>
      <c r="I93" s="117" t="s">
        <v>39</v>
      </c>
      <c r="J93" s="117" t="s">
        <v>66</v>
      </c>
      <c r="K93" s="117" t="s">
        <v>1578</v>
      </c>
      <c r="L93" s="117" t="s">
        <v>1579</v>
      </c>
      <c r="M93" s="123" t="s">
        <v>49</v>
      </c>
      <c r="N93" s="123"/>
      <c r="O93" s="117" t="s">
        <v>1755</v>
      </c>
      <c r="P93" s="117" t="s">
        <v>770</v>
      </c>
      <c r="Q93" s="117" t="s">
        <v>596</v>
      </c>
      <c r="R93" s="117" t="s">
        <v>1756</v>
      </c>
      <c r="S93" s="124"/>
      <c r="T93" s="124"/>
      <c r="U93" s="125"/>
      <c r="V93" s="123"/>
      <c r="W93" s="123" t="s">
        <v>33</v>
      </c>
      <c r="X93" s="118" t="s">
        <v>490</v>
      </c>
      <c r="Y93" s="124"/>
      <c r="Z93" s="123"/>
      <c r="AA93" s="123"/>
      <c r="AB93" s="123"/>
      <c r="AC93" s="123"/>
      <c r="AD93" s="123"/>
      <c r="AE93" s="123"/>
      <c r="AF93" s="126" t="s">
        <v>1266</v>
      </c>
      <c r="AG93" s="127" t="s">
        <v>1267</v>
      </c>
      <c r="AH93" s="128"/>
      <c r="AI93" s="129"/>
      <c r="AJ93" s="130"/>
      <c r="AK93" s="131"/>
    </row>
    <row r="94" spans="1:37" ht="77.25" customHeight="1" x14ac:dyDescent="0.25">
      <c r="A94" s="24" t="str">
        <f t="shared" si="1"/>
        <v>Nguyễn Thị Khánh Huyền 02/09/1990</v>
      </c>
      <c r="B94" s="27">
        <v>88</v>
      </c>
      <c r="C94" s="118">
        <v>16055253</v>
      </c>
      <c r="D94" s="119" t="s">
        <v>1068</v>
      </c>
      <c r="E94" s="120" t="s">
        <v>68</v>
      </c>
      <c r="F94" s="121" t="s">
        <v>1590</v>
      </c>
      <c r="G94" s="122" t="s">
        <v>1069</v>
      </c>
      <c r="H94" s="118" t="s">
        <v>35</v>
      </c>
      <c r="I94" s="117" t="s">
        <v>39</v>
      </c>
      <c r="J94" s="117" t="s">
        <v>66</v>
      </c>
      <c r="K94" s="117" t="s">
        <v>1578</v>
      </c>
      <c r="L94" s="117" t="s">
        <v>1579</v>
      </c>
      <c r="M94" s="123" t="s">
        <v>49</v>
      </c>
      <c r="N94" s="123"/>
      <c r="O94" s="117" t="s">
        <v>1591</v>
      </c>
      <c r="P94" s="117" t="s">
        <v>1592</v>
      </c>
      <c r="Q94" s="117" t="s">
        <v>1593</v>
      </c>
      <c r="R94" s="117" t="s">
        <v>1594</v>
      </c>
      <c r="S94" s="124"/>
      <c r="T94" s="124"/>
      <c r="U94" s="125"/>
      <c r="V94" s="123"/>
      <c r="W94" s="123" t="s">
        <v>33</v>
      </c>
      <c r="X94" s="118" t="s">
        <v>490</v>
      </c>
      <c r="Y94" s="124"/>
      <c r="Z94" s="123"/>
      <c r="AA94" s="123"/>
      <c r="AB94" s="123"/>
      <c r="AC94" s="123"/>
      <c r="AD94" s="123"/>
      <c r="AE94" s="123"/>
      <c r="AF94" s="126" t="s">
        <v>1070</v>
      </c>
      <c r="AG94" s="127" t="s">
        <v>1071</v>
      </c>
      <c r="AH94" s="123"/>
      <c r="AI94" s="123"/>
      <c r="AJ94" s="132"/>
      <c r="AK94" s="131"/>
    </row>
    <row r="95" spans="1:37" ht="96.75" customHeight="1" x14ac:dyDescent="0.25">
      <c r="A95" s="24" t="str">
        <f t="shared" si="1"/>
        <v>Phạm Thị Thu Huyền 26/07/1991</v>
      </c>
      <c r="B95" s="27">
        <v>89</v>
      </c>
      <c r="C95" s="118">
        <v>15055256</v>
      </c>
      <c r="D95" s="119" t="s">
        <v>153</v>
      </c>
      <c r="E95" s="120" t="s">
        <v>68</v>
      </c>
      <c r="F95" s="121" t="s">
        <v>1438</v>
      </c>
      <c r="G95" s="122" t="s">
        <v>278</v>
      </c>
      <c r="H95" s="118" t="s">
        <v>212</v>
      </c>
      <c r="I95" s="117" t="s">
        <v>39</v>
      </c>
      <c r="J95" s="117" t="s">
        <v>66</v>
      </c>
      <c r="K95" s="117" t="s">
        <v>55</v>
      </c>
      <c r="L95" s="117">
        <v>60340102</v>
      </c>
      <c r="M95" s="123" t="s">
        <v>40</v>
      </c>
      <c r="N95" s="123"/>
      <c r="O95" s="117" t="s">
        <v>1439</v>
      </c>
      <c r="P95" s="117" t="s">
        <v>1440</v>
      </c>
      <c r="Q95" s="117" t="s">
        <v>1441</v>
      </c>
      <c r="R95" s="117" t="s">
        <v>1442</v>
      </c>
      <c r="S95" s="124"/>
      <c r="T95" s="124"/>
      <c r="U95" s="125"/>
      <c r="V95" s="123"/>
      <c r="W95" s="123" t="s">
        <v>33</v>
      </c>
      <c r="X95" s="118" t="s">
        <v>60</v>
      </c>
      <c r="Y95" s="124"/>
      <c r="Z95" s="123"/>
      <c r="AA95" s="123"/>
      <c r="AB95" s="123"/>
      <c r="AC95" s="123"/>
      <c r="AD95" s="123"/>
      <c r="AE95" s="123"/>
      <c r="AF95" s="126" t="s">
        <v>1443</v>
      </c>
      <c r="AG95" s="127" t="s">
        <v>1444</v>
      </c>
      <c r="AH95" s="128"/>
      <c r="AI95" s="129"/>
      <c r="AJ95" s="130"/>
      <c r="AK95" s="131"/>
    </row>
    <row r="96" spans="1:37" ht="89.25" customHeight="1" x14ac:dyDescent="0.25">
      <c r="A96" s="24" t="str">
        <f t="shared" si="1"/>
        <v>Nguyễn Thị Hương 02/04/1987</v>
      </c>
      <c r="B96" s="27">
        <v>90</v>
      </c>
      <c r="C96" s="118">
        <v>16055255</v>
      </c>
      <c r="D96" s="119" t="s">
        <v>45</v>
      </c>
      <c r="E96" s="120" t="s">
        <v>42</v>
      </c>
      <c r="F96" s="121" t="s">
        <v>119</v>
      </c>
      <c r="G96" s="122" t="s">
        <v>156</v>
      </c>
      <c r="H96" s="118" t="s">
        <v>214</v>
      </c>
      <c r="I96" s="117" t="s">
        <v>39</v>
      </c>
      <c r="J96" s="117" t="s">
        <v>66</v>
      </c>
      <c r="K96" s="117" t="s">
        <v>1578</v>
      </c>
      <c r="L96" s="117" t="s">
        <v>1579</v>
      </c>
      <c r="M96" s="123" t="s">
        <v>50</v>
      </c>
      <c r="N96" s="123"/>
      <c r="O96" s="117" t="s">
        <v>2204</v>
      </c>
      <c r="P96" s="117" t="s">
        <v>515</v>
      </c>
      <c r="Q96" s="117" t="s">
        <v>596</v>
      </c>
      <c r="R96" s="117" t="s">
        <v>2205</v>
      </c>
      <c r="S96" s="124"/>
      <c r="T96" s="124"/>
      <c r="U96" s="125"/>
      <c r="V96" s="123"/>
      <c r="W96" s="123" t="s">
        <v>33</v>
      </c>
      <c r="X96" s="118" t="s">
        <v>490</v>
      </c>
      <c r="Y96" s="124"/>
      <c r="Z96" s="123"/>
      <c r="AA96" s="123"/>
      <c r="AB96" s="123"/>
      <c r="AC96" s="123"/>
      <c r="AD96" s="123"/>
      <c r="AE96" s="123"/>
      <c r="AF96" s="126" t="s">
        <v>2191</v>
      </c>
      <c r="AG96" s="127" t="s">
        <v>2192</v>
      </c>
      <c r="AH96" s="128"/>
      <c r="AI96" s="129"/>
      <c r="AJ96" s="130" t="s">
        <v>2195</v>
      </c>
      <c r="AK96" s="134" t="s">
        <v>2193</v>
      </c>
    </row>
    <row r="97" spans="1:37" ht="79.5" customHeight="1" x14ac:dyDescent="0.25">
      <c r="A97" s="24" t="str">
        <f t="shared" si="1"/>
        <v>Nguyễn Thị Thanh Hường 10/03/1985</v>
      </c>
      <c r="B97" s="27">
        <v>91</v>
      </c>
      <c r="C97" s="118">
        <v>16055257</v>
      </c>
      <c r="D97" s="119" t="s">
        <v>127</v>
      </c>
      <c r="E97" s="120" t="s">
        <v>124</v>
      </c>
      <c r="F97" s="121" t="s">
        <v>1642</v>
      </c>
      <c r="G97" s="122" t="s">
        <v>1131</v>
      </c>
      <c r="H97" s="118" t="s">
        <v>172</v>
      </c>
      <c r="I97" s="117" t="s">
        <v>39</v>
      </c>
      <c r="J97" s="117" t="s">
        <v>66</v>
      </c>
      <c r="K97" s="117" t="s">
        <v>1578</v>
      </c>
      <c r="L97" s="117" t="s">
        <v>1579</v>
      </c>
      <c r="M97" s="123" t="s">
        <v>50</v>
      </c>
      <c r="N97" s="123"/>
      <c r="O97" s="117" t="s">
        <v>1643</v>
      </c>
      <c r="P97" s="117" t="s">
        <v>871</v>
      </c>
      <c r="Q97" s="117" t="s">
        <v>596</v>
      </c>
      <c r="R97" s="117" t="s">
        <v>1644</v>
      </c>
      <c r="S97" s="124"/>
      <c r="T97" s="124"/>
      <c r="U97" s="125"/>
      <c r="V97" s="123"/>
      <c r="W97" s="123" t="s">
        <v>33</v>
      </c>
      <c r="X97" s="118" t="s">
        <v>490</v>
      </c>
      <c r="Y97" s="124" t="e">
        <v>#N/A</v>
      </c>
      <c r="Z97" s="123"/>
      <c r="AA97" s="123"/>
      <c r="AB97" s="123"/>
      <c r="AC97" s="123"/>
      <c r="AD97" s="123"/>
      <c r="AE97" s="123"/>
      <c r="AF97" s="126" t="s">
        <v>1132</v>
      </c>
      <c r="AG97" s="135" t="s">
        <v>1133</v>
      </c>
      <c r="AH97" s="128"/>
      <c r="AI97" s="129"/>
      <c r="AJ97" s="130"/>
      <c r="AK97" s="136"/>
    </row>
    <row r="98" spans="1:37" s="14" customFormat="1" ht="63" customHeight="1" x14ac:dyDescent="0.25">
      <c r="A98" s="41" t="str">
        <f t="shared" si="1"/>
        <v>Phạm Trung Kiên 21/09/1984</v>
      </c>
      <c r="B98" s="27">
        <v>92</v>
      </c>
      <c r="C98" s="118">
        <v>15055262</v>
      </c>
      <c r="D98" s="119" t="s">
        <v>1093</v>
      </c>
      <c r="E98" s="120" t="s">
        <v>88</v>
      </c>
      <c r="F98" s="121" t="s">
        <v>1094</v>
      </c>
      <c r="G98" s="122" t="s">
        <v>1095</v>
      </c>
      <c r="H98" s="118" t="s">
        <v>35</v>
      </c>
      <c r="I98" s="117" t="s">
        <v>34</v>
      </c>
      <c r="J98" s="117" t="s">
        <v>66</v>
      </c>
      <c r="K98" s="117" t="s">
        <v>55</v>
      </c>
      <c r="L98" s="117">
        <v>60340102</v>
      </c>
      <c r="M98" s="123" t="s">
        <v>49</v>
      </c>
      <c r="N98" s="123"/>
      <c r="O98" s="117" t="s">
        <v>1096</v>
      </c>
      <c r="P98" s="117" t="s">
        <v>841</v>
      </c>
      <c r="Q98" s="117" t="s">
        <v>1097</v>
      </c>
      <c r="R98" s="117" t="s">
        <v>1098</v>
      </c>
      <c r="S98" s="124"/>
      <c r="T98" s="124"/>
      <c r="U98" s="125"/>
      <c r="V98" s="123"/>
      <c r="W98" s="123" t="s">
        <v>33</v>
      </c>
      <c r="X98" s="118" t="s">
        <v>60</v>
      </c>
      <c r="Y98" s="124"/>
      <c r="Z98" s="123"/>
      <c r="AA98" s="123"/>
      <c r="AB98" s="123"/>
      <c r="AC98" s="123"/>
      <c r="AD98" s="123"/>
      <c r="AE98" s="123"/>
      <c r="AF98" s="126" t="s">
        <v>1099</v>
      </c>
      <c r="AG98" s="127" t="s">
        <v>1100</v>
      </c>
      <c r="AH98" s="128"/>
      <c r="AI98" s="129"/>
      <c r="AJ98" s="132">
        <v>11.1</v>
      </c>
      <c r="AK98" s="131"/>
    </row>
    <row r="99" spans="1:37" ht="57.75" customHeight="1" x14ac:dyDescent="0.25">
      <c r="A99" s="24" t="str">
        <f t="shared" si="1"/>
        <v>Nguyễn Thị Trinh Lê 19/05/1994</v>
      </c>
      <c r="B99" s="27">
        <v>93</v>
      </c>
      <c r="C99" s="118">
        <v>16055260</v>
      </c>
      <c r="D99" s="119" t="s">
        <v>1237</v>
      </c>
      <c r="E99" s="120" t="s">
        <v>216</v>
      </c>
      <c r="F99" s="121" t="s">
        <v>1728</v>
      </c>
      <c r="G99" s="122" t="s">
        <v>1238</v>
      </c>
      <c r="H99" s="118" t="s">
        <v>46</v>
      </c>
      <c r="I99" s="117" t="s">
        <v>39</v>
      </c>
      <c r="J99" s="117" t="s">
        <v>66</v>
      </c>
      <c r="K99" s="117" t="s">
        <v>1578</v>
      </c>
      <c r="L99" s="117" t="s">
        <v>1579</v>
      </c>
      <c r="M99" s="123" t="s">
        <v>49</v>
      </c>
      <c r="N99" s="123"/>
      <c r="O99" s="117" t="s">
        <v>1729</v>
      </c>
      <c r="P99" s="117" t="s">
        <v>879</v>
      </c>
      <c r="Q99" s="117" t="s">
        <v>596</v>
      </c>
      <c r="R99" s="117" t="s">
        <v>1730</v>
      </c>
      <c r="S99" s="124"/>
      <c r="T99" s="124"/>
      <c r="U99" s="125"/>
      <c r="V99" s="123"/>
      <c r="W99" s="123" t="s">
        <v>33</v>
      </c>
      <c r="X99" s="118" t="s">
        <v>490</v>
      </c>
      <c r="Y99" s="124"/>
      <c r="Z99" s="123"/>
      <c r="AA99" s="123"/>
      <c r="AB99" s="123"/>
      <c r="AC99" s="123"/>
      <c r="AD99" s="123"/>
      <c r="AE99" s="123"/>
      <c r="AF99" s="126" t="s">
        <v>1239</v>
      </c>
      <c r="AG99" s="127" t="s">
        <v>1240</v>
      </c>
      <c r="AH99" s="128"/>
      <c r="AI99" s="129"/>
      <c r="AJ99" s="130"/>
      <c r="AK99" s="131"/>
    </row>
    <row r="100" spans="1:37" ht="57.75" customHeight="1" x14ac:dyDescent="0.25">
      <c r="A100" s="24" t="str">
        <f t="shared" si="1"/>
        <v>Phạm Thị Liên 08/02/1985</v>
      </c>
      <c r="B100" s="27">
        <v>94</v>
      </c>
      <c r="C100" s="118">
        <v>16055041</v>
      </c>
      <c r="D100" s="119" t="s">
        <v>72</v>
      </c>
      <c r="E100" s="120" t="s">
        <v>335</v>
      </c>
      <c r="F100" s="121" t="s">
        <v>743</v>
      </c>
      <c r="G100" s="122" t="s">
        <v>336</v>
      </c>
      <c r="H100" s="118" t="s">
        <v>35</v>
      </c>
      <c r="I100" s="117" t="s">
        <v>39</v>
      </c>
      <c r="J100" s="117" t="s">
        <v>513</v>
      </c>
      <c r="K100" s="117" t="s">
        <v>476</v>
      </c>
      <c r="L100" s="117">
        <v>60340102</v>
      </c>
      <c r="M100" s="123"/>
      <c r="N100" s="123"/>
      <c r="O100" s="117" t="s">
        <v>744</v>
      </c>
      <c r="P100" s="117" t="s">
        <v>745</v>
      </c>
      <c r="Q100" s="117" t="s">
        <v>319</v>
      </c>
      <c r="R100" s="117" t="s">
        <v>746</v>
      </c>
      <c r="S100" s="124"/>
      <c r="T100" s="124"/>
      <c r="U100" s="125"/>
      <c r="V100" s="123"/>
      <c r="W100" s="123"/>
      <c r="X100" s="118" t="s">
        <v>649</v>
      </c>
      <c r="Y100" s="124"/>
      <c r="Z100" s="123"/>
      <c r="AA100" s="123"/>
      <c r="AB100" s="123"/>
      <c r="AC100" s="123"/>
      <c r="AD100" s="123"/>
      <c r="AE100" s="123"/>
      <c r="AF100" s="126" t="s">
        <v>337</v>
      </c>
      <c r="AG100" s="127" t="s">
        <v>1492</v>
      </c>
      <c r="AH100" s="128"/>
      <c r="AI100" s="129"/>
      <c r="AJ100" s="130" t="s">
        <v>1491</v>
      </c>
      <c r="AK100" s="131" t="s">
        <v>1493</v>
      </c>
    </row>
    <row r="101" spans="1:37" ht="57.75" customHeight="1" x14ac:dyDescent="0.25">
      <c r="A101" s="24" t="str">
        <f t="shared" si="1"/>
        <v>Phạm Thị Bích Liên 08/03/1991</v>
      </c>
      <c r="B101" s="27">
        <v>95</v>
      </c>
      <c r="C101" s="118">
        <v>16055040</v>
      </c>
      <c r="D101" s="119" t="s">
        <v>1522</v>
      </c>
      <c r="E101" s="120" t="s">
        <v>335</v>
      </c>
      <c r="F101" s="121" t="s">
        <v>1968</v>
      </c>
      <c r="G101" s="122" t="s">
        <v>1515</v>
      </c>
      <c r="H101" s="118" t="s">
        <v>212</v>
      </c>
      <c r="I101" s="117" t="s">
        <v>39</v>
      </c>
      <c r="J101" s="117" t="s">
        <v>513</v>
      </c>
      <c r="K101" s="117" t="s">
        <v>476</v>
      </c>
      <c r="L101" s="117">
        <v>60340102</v>
      </c>
      <c r="M101" s="123" t="s">
        <v>43</v>
      </c>
      <c r="N101" s="123"/>
      <c r="O101" s="117" t="s">
        <v>1969</v>
      </c>
      <c r="P101" s="117" t="s">
        <v>1970</v>
      </c>
      <c r="Q101" s="117" t="s">
        <v>319</v>
      </c>
      <c r="R101" s="117" t="s">
        <v>1971</v>
      </c>
      <c r="S101" s="124"/>
      <c r="T101" s="124"/>
      <c r="U101" s="125"/>
      <c r="V101" s="123"/>
      <c r="W101" s="123" t="s">
        <v>33</v>
      </c>
      <c r="X101" s="118" t="s">
        <v>649</v>
      </c>
      <c r="Y101" s="124"/>
      <c r="Z101" s="123"/>
      <c r="AA101" s="123"/>
      <c r="AB101" s="123"/>
      <c r="AC101" s="123"/>
      <c r="AD101" s="123"/>
      <c r="AE101" s="123"/>
      <c r="AF101" s="126" t="s">
        <v>1523</v>
      </c>
      <c r="AG101" s="127" t="s">
        <v>1524</v>
      </c>
      <c r="AH101" s="128"/>
      <c r="AI101" s="129"/>
      <c r="AJ101" s="130">
        <v>6075</v>
      </c>
      <c r="AK101" s="131"/>
    </row>
    <row r="102" spans="1:37" ht="81" customHeight="1" x14ac:dyDescent="0.25">
      <c r="A102" s="24" t="str">
        <f t="shared" si="1"/>
        <v>Trương Nhật Linh 02/06/1991</v>
      </c>
      <c r="B102" s="27">
        <v>96</v>
      </c>
      <c r="C102" s="118">
        <v>16055261</v>
      </c>
      <c r="D102" s="119" t="s">
        <v>1402</v>
      </c>
      <c r="E102" s="120" t="s">
        <v>121</v>
      </c>
      <c r="F102" s="121" t="s">
        <v>1876</v>
      </c>
      <c r="G102" s="122" t="s">
        <v>226</v>
      </c>
      <c r="H102" s="118" t="s">
        <v>2000</v>
      </c>
      <c r="I102" s="117" t="s">
        <v>34</v>
      </c>
      <c r="J102" s="117" t="s">
        <v>66</v>
      </c>
      <c r="K102" s="117" t="s">
        <v>1578</v>
      </c>
      <c r="L102" s="117" t="s">
        <v>1579</v>
      </c>
      <c r="M102" s="123" t="s">
        <v>50</v>
      </c>
      <c r="N102" s="123"/>
      <c r="O102" s="117" t="s">
        <v>2001</v>
      </c>
      <c r="P102" s="117" t="s">
        <v>770</v>
      </c>
      <c r="Q102" s="117" t="s">
        <v>596</v>
      </c>
      <c r="R102" s="117" t="s">
        <v>2002</v>
      </c>
      <c r="S102" s="124"/>
      <c r="T102" s="124"/>
      <c r="U102" s="125"/>
      <c r="V102" s="123"/>
      <c r="W102" s="123" t="s">
        <v>33</v>
      </c>
      <c r="X102" s="118" t="s">
        <v>490</v>
      </c>
      <c r="Y102" s="124"/>
      <c r="Z102" s="123"/>
      <c r="AA102" s="123"/>
      <c r="AB102" s="123"/>
      <c r="AC102" s="123"/>
      <c r="AD102" s="123"/>
      <c r="AE102" s="123"/>
      <c r="AF102" s="126" t="s">
        <v>1549</v>
      </c>
      <c r="AG102" s="127" t="s">
        <v>1550</v>
      </c>
      <c r="AH102" s="128"/>
      <c r="AI102" s="129"/>
      <c r="AJ102" s="130"/>
      <c r="AK102" s="131"/>
    </row>
    <row r="103" spans="1:37" ht="86.25" customHeight="1" x14ac:dyDescent="0.25">
      <c r="A103" s="24" t="str">
        <f t="shared" si="1"/>
        <v>Lê Thành Long 17/03/1993</v>
      </c>
      <c r="B103" s="27">
        <v>97</v>
      </c>
      <c r="C103" s="118">
        <v>16055262</v>
      </c>
      <c r="D103" s="119" t="s">
        <v>1051</v>
      </c>
      <c r="E103" s="120" t="s">
        <v>104</v>
      </c>
      <c r="F103" s="121" t="s">
        <v>1582</v>
      </c>
      <c r="G103" s="122" t="s">
        <v>1052</v>
      </c>
      <c r="H103" s="118" t="s">
        <v>218</v>
      </c>
      <c r="I103" s="117" t="s">
        <v>34</v>
      </c>
      <c r="J103" s="117" t="s">
        <v>66</v>
      </c>
      <c r="K103" s="117" t="s">
        <v>1578</v>
      </c>
      <c r="L103" s="117" t="s">
        <v>1579</v>
      </c>
      <c r="M103" s="123"/>
      <c r="N103" s="123"/>
      <c r="O103" s="117" t="s">
        <v>1583</v>
      </c>
      <c r="P103" s="117" t="s">
        <v>1584</v>
      </c>
      <c r="Q103" s="117" t="s">
        <v>319</v>
      </c>
      <c r="R103" s="117" t="s">
        <v>1585</v>
      </c>
      <c r="S103" s="124"/>
      <c r="T103" s="124"/>
      <c r="U103" s="125"/>
      <c r="V103" s="137"/>
      <c r="W103" s="123" t="s">
        <v>33</v>
      </c>
      <c r="X103" s="118" t="s">
        <v>490</v>
      </c>
      <c r="Y103" s="124"/>
      <c r="Z103" s="123"/>
      <c r="AA103" s="123"/>
      <c r="AB103" s="123"/>
      <c r="AC103" s="123"/>
      <c r="AD103" s="123"/>
      <c r="AE103" s="123"/>
      <c r="AF103" s="126" t="s">
        <v>1114</v>
      </c>
      <c r="AG103" s="127" t="s">
        <v>1115</v>
      </c>
      <c r="AH103" s="123"/>
      <c r="AI103" s="123"/>
      <c r="AJ103" s="132"/>
      <c r="AK103" s="131"/>
    </row>
    <row r="104" spans="1:37" ht="93" customHeight="1" x14ac:dyDescent="0.25">
      <c r="A104" s="24" t="str">
        <f t="shared" si="1"/>
        <v>Trịnh Thanh Long 30/09/1982</v>
      </c>
      <c r="B104" s="27">
        <v>98</v>
      </c>
      <c r="C104" s="118">
        <v>15055268</v>
      </c>
      <c r="D104" s="119" t="s">
        <v>1445</v>
      </c>
      <c r="E104" s="120" t="s">
        <v>104</v>
      </c>
      <c r="F104" s="121" t="s">
        <v>1447</v>
      </c>
      <c r="G104" s="122" t="s">
        <v>1446</v>
      </c>
      <c r="H104" s="118" t="s">
        <v>222</v>
      </c>
      <c r="I104" s="117" t="s">
        <v>34</v>
      </c>
      <c r="J104" s="117" t="s">
        <v>66</v>
      </c>
      <c r="K104" s="117" t="s">
        <v>55</v>
      </c>
      <c r="L104" s="117">
        <v>60340102</v>
      </c>
      <c r="M104" s="123" t="s">
        <v>40</v>
      </c>
      <c r="N104" s="123"/>
      <c r="O104" s="117" t="s">
        <v>1448</v>
      </c>
      <c r="P104" s="117" t="s">
        <v>828</v>
      </c>
      <c r="Q104" s="117" t="s">
        <v>377</v>
      </c>
      <c r="R104" s="117" t="s">
        <v>1449</v>
      </c>
      <c r="S104" s="124" t="e">
        <v>#N/A</v>
      </c>
      <c r="T104" s="124"/>
      <c r="U104" s="125" t="e">
        <v>#N/A</v>
      </c>
      <c r="V104" s="123" t="e">
        <v>#N/A</v>
      </c>
      <c r="W104" s="123" t="s">
        <v>33</v>
      </c>
      <c r="X104" s="118" t="s">
        <v>60</v>
      </c>
      <c r="Y104" s="124"/>
      <c r="Z104" s="123"/>
      <c r="AA104" s="123"/>
      <c r="AB104" s="123"/>
      <c r="AC104" s="123"/>
      <c r="AD104" s="123"/>
      <c r="AE104" s="123"/>
      <c r="AF104" s="126" t="s">
        <v>1450</v>
      </c>
      <c r="AG104" s="127" t="s">
        <v>1451</v>
      </c>
      <c r="AH104" s="128"/>
      <c r="AI104" s="129"/>
      <c r="AJ104" s="130"/>
      <c r="AK104" s="131"/>
    </row>
    <row r="105" spans="1:37" s="14" customFormat="1" ht="90.75" customHeight="1" x14ac:dyDescent="0.25">
      <c r="A105" s="41" t="str">
        <f t="shared" si="1"/>
        <v>Nguyễn Duy Minh 20/03/1981</v>
      </c>
      <c r="B105" s="27">
        <v>99</v>
      </c>
      <c r="C105" s="118">
        <v>15055272</v>
      </c>
      <c r="D105" s="119" t="s">
        <v>2026</v>
      </c>
      <c r="E105" s="120" t="s">
        <v>100</v>
      </c>
      <c r="F105" s="121" t="s">
        <v>2028</v>
      </c>
      <c r="G105" s="122" t="s">
        <v>2027</v>
      </c>
      <c r="H105" s="118" t="s">
        <v>35</v>
      </c>
      <c r="I105" s="117" t="s">
        <v>34</v>
      </c>
      <c r="J105" s="117" t="s">
        <v>66</v>
      </c>
      <c r="K105" s="117" t="s">
        <v>55</v>
      </c>
      <c r="L105" s="117">
        <v>60340102</v>
      </c>
      <c r="M105" s="123" t="s">
        <v>49</v>
      </c>
      <c r="N105" s="123"/>
      <c r="O105" s="117" t="s">
        <v>2029</v>
      </c>
      <c r="P105" s="117" t="s">
        <v>2030</v>
      </c>
      <c r="Q105" s="117" t="s">
        <v>1441</v>
      </c>
      <c r="R105" s="117" t="s">
        <v>2031</v>
      </c>
      <c r="S105" s="124" t="e">
        <v>#N/A</v>
      </c>
      <c r="T105" s="124"/>
      <c r="U105" s="125" t="e">
        <v>#N/A</v>
      </c>
      <c r="V105" s="123" t="e">
        <v>#N/A</v>
      </c>
      <c r="W105" s="123" t="s">
        <v>33</v>
      </c>
      <c r="X105" s="118" t="s">
        <v>60</v>
      </c>
      <c r="Y105" s="124"/>
      <c r="Z105" s="123"/>
      <c r="AA105" s="123"/>
      <c r="AB105" s="123"/>
      <c r="AC105" s="123"/>
      <c r="AD105" s="123"/>
      <c r="AE105" s="123"/>
      <c r="AF105" s="126" t="s">
        <v>2032</v>
      </c>
      <c r="AG105" s="127" t="s">
        <v>2033</v>
      </c>
      <c r="AH105" s="128"/>
      <c r="AI105" s="129"/>
      <c r="AJ105" s="130" t="s">
        <v>2034</v>
      </c>
      <c r="AK105" s="131"/>
    </row>
    <row r="106" spans="1:37" ht="93" customHeight="1" x14ac:dyDescent="0.25">
      <c r="A106" s="24" t="str">
        <f t="shared" si="1"/>
        <v>Nguyễn Thị Bích Ngọc 18/12/1988</v>
      </c>
      <c r="B106" s="27">
        <v>100</v>
      </c>
      <c r="C106" s="118">
        <v>16055266</v>
      </c>
      <c r="D106" s="119" t="s">
        <v>2046</v>
      </c>
      <c r="E106" s="120" t="s">
        <v>166</v>
      </c>
      <c r="F106" s="121" t="s">
        <v>2098</v>
      </c>
      <c r="G106" s="122" t="s">
        <v>2047</v>
      </c>
      <c r="H106" s="118" t="s">
        <v>209</v>
      </c>
      <c r="I106" s="117" t="s">
        <v>39</v>
      </c>
      <c r="J106" s="117" t="s">
        <v>66</v>
      </c>
      <c r="K106" s="117" t="s">
        <v>1578</v>
      </c>
      <c r="L106" s="117" t="s">
        <v>1579</v>
      </c>
      <c r="M106" s="123" t="s">
        <v>49</v>
      </c>
      <c r="N106" s="123"/>
      <c r="O106" s="117" t="s">
        <v>2099</v>
      </c>
      <c r="P106" s="117" t="s">
        <v>2100</v>
      </c>
      <c r="Q106" s="117" t="s">
        <v>596</v>
      </c>
      <c r="R106" s="117" t="s">
        <v>2101</v>
      </c>
      <c r="S106" s="124"/>
      <c r="T106" s="124"/>
      <c r="U106" s="125"/>
      <c r="V106" s="123"/>
      <c r="W106" s="123" t="s">
        <v>48</v>
      </c>
      <c r="X106" s="118" t="s">
        <v>490</v>
      </c>
      <c r="Y106" s="124"/>
      <c r="Z106" s="123"/>
      <c r="AA106" s="123"/>
      <c r="AB106" s="123"/>
      <c r="AC106" s="123"/>
      <c r="AD106" s="123"/>
      <c r="AE106" s="123"/>
      <c r="AF106" s="126" t="s">
        <v>2048</v>
      </c>
      <c r="AG106" s="127" t="s">
        <v>2049</v>
      </c>
      <c r="AH106" s="128"/>
      <c r="AI106" s="129"/>
      <c r="AJ106" s="130"/>
      <c r="AK106" s="131"/>
    </row>
    <row r="107" spans="1:37" ht="90.75" customHeight="1" x14ac:dyDescent="0.25">
      <c r="A107" s="24" t="str">
        <f t="shared" si="1"/>
        <v>Nguyễn Thúy Nhật 01/07/1975</v>
      </c>
      <c r="B107" s="27">
        <v>101</v>
      </c>
      <c r="C107" s="118">
        <v>16055270</v>
      </c>
      <c r="D107" s="119" t="s">
        <v>2123</v>
      </c>
      <c r="E107" s="120" t="s">
        <v>2124</v>
      </c>
      <c r="F107" s="121" t="s">
        <v>2163</v>
      </c>
      <c r="G107" s="122" t="s">
        <v>2125</v>
      </c>
      <c r="H107" s="118" t="s">
        <v>35</v>
      </c>
      <c r="I107" s="117" t="s">
        <v>39</v>
      </c>
      <c r="J107" s="117" t="s">
        <v>66</v>
      </c>
      <c r="K107" s="117" t="s">
        <v>1578</v>
      </c>
      <c r="L107" s="117" t="s">
        <v>1579</v>
      </c>
      <c r="M107" s="123" t="s">
        <v>50</v>
      </c>
      <c r="N107" s="123"/>
      <c r="O107" s="117" t="s">
        <v>2164</v>
      </c>
      <c r="P107" s="117" t="s">
        <v>879</v>
      </c>
      <c r="Q107" s="117" t="s">
        <v>596</v>
      </c>
      <c r="R107" s="117" t="s">
        <v>2165</v>
      </c>
      <c r="S107" s="124"/>
      <c r="T107" s="124"/>
      <c r="U107" s="125"/>
      <c r="V107" s="123"/>
      <c r="W107" s="123" t="s">
        <v>33</v>
      </c>
      <c r="X107" s="118" t="s">
        <v>490</v>
      </c>
      <c r="Y107" s="124"/>
      <c r="Z107" s="123"/>
      <c r="AA107" s="123"/>
      <c r="AB107" s="123"/>
      <c r="AC107" s="123"/>
      <c r="AD107" s="123"/>
      <c r="AE107" s="123"/>
      <c r="AF107" s="126" t="s">
        <v>2126</v>
      </c>
      <c r="AG107" s="127" t="s">
        <v>2127</v>
      </c>
      <c r="AH107" s="128"/>
      <c r="AI107" s="129"/>
      <c r="AJ107" s="130"/>
      <c r="AK107" s="131"/>
    </row>
    <row r="108" spans="1:37" ht="102.75" customHeight="1" x14ac:dyDescent="0.25">
      <c r="A108" s="24" t="str">
        <f t="shared" si="1"/>
        <v>Nguyễn Việt Quân 31/10/1976</v>
      </c>
      <c r="B108" s="27">
        <v>102</v>
      </c>
      <c r="C108" s="118">
        <v>16055277</v>
      </c>
      <c r="D108" s="119" t="s">
        <v>148</v>
      </c>
      <c r="E108" s="120" t="s">
        <v>178</v>
      </c>
      <c r="F108" s="121" t="s">
        <v>1675</v>
      </c>
      <c r="G108" s="122" t="s">
        <v>1177</v>
      </c>
      <c r="H108" s="118" t="s">
        <v>35</v>
      </c>
      <c r="I108" s="117" t="s">
        <v>34</v>
      </c>
      <c r="J108" s="117" t="s">
        <v>66</v>
      </c>
      <c r="K108" s="117" t="s">
        <v>1578</v>
      </c>
      <c r="L108" s="117" t="s">
        <v>1579</v>
      </c>
      <c r="M108" s="123" t="s">
        <v>50</v>
      </c>
      <c r="N108" s="123"/>
      <c r="O108" s="117" t="s">
        <v>1676</v>
      </c>
      <c r="P108" s="117" t="s">
        <v>782</v>
      </c>
      <c r="Q108" s="117" t="s">
        <v>596</v>
      </c>
      <c r="R108" s="117" t="s">
        <v>1677</v>
      </c>
      <c r="S108" s="124"/>
      <c r="T108" s="124"/>
      <c r="U108" s="125"/>
      <c r="V108" s="123"/>
      <c r="W108" s="123" t="s">
        <v>33</v>
      </c>
      <c r="X108" s="118" t="s">
        <v>490</v>
      </c>
      <c r="Y108" s="124"/>
      <c r="Z108" s="123"/>
      <c r="AA108" s="123"/>
      <c r="AB108" s="123"/>
      <c r="AC108" s="123"/>
      <c r="AD108" s="123"/>
      <c r="AE108" s="123"/>
      <c r="AF108" s="126" t="s">
        <v>1178</v>
      </c>
      <c r="AG108" s="127" t="s">
        <v>1179</v>
      </c>
      <c r="AH108" s="128"/>
      <c r="AI108" s="129"/>
      <c r="AJ108" s="130"/>
      <c r="AK108" s="131"/>
    </row>
    <row r="109" spans="1:37" ht="57.75" customHeight="1" x14ac:dyDescent="0.25">
      <c r="A109" s="24" t="str">
        <f t="shared" si="1"/>
        <v>Lê Hồng Tâm 19/05/1991</v>
      </c>
      <c r="B109" s="27">
        <v>103</v>
      </c>
      <c r="C109" s="118">
        <v>16055282</v>
      </c>
      <c r="D109" s="119" t="s">
        <v>188</v>
      </c>
      <c r="E109" s="120" t="s">
        <v>73</v>
      </c>
      <c r="F109" s="121" t="s">
        <v>2114</v>
      </c>
      <c r="G109" s="122" t="s">
        <v>454</v>
      </c>
      <c r="H109" s="118" t="s">
        <v>214</v>
      </c>
      <c r="I109" s="117" t="s">
        <v>39</v>
      </c>
      <c r="J109" s="117" t="s">
        <v>66</v>
      </c>
      <c r="K109" s="117" t="s">
        <v>1578</v>
      </c>
      <c r="L109" s="117" t="s">
        <v>1579</v>
      </c>
      <c r="M109" s="123" t="s">
        <v>50</v>
      </c>
      <c r="N109" s="123"/>
      <c r="O109" s="117" t="s">
        <v>2115</v>
      </c>
      <c r="P109" s="117" t="s">
        <v>1592</v>
      </c>
      <c r="Q109" s="117" t="s">
        <v>1593</v>
      </c>
      <c r="R109" s="117" t="s">
        <v>2116</v>
      </c>
      <c r="S109" s="124"/>
      <c r="T109" s="124"/>
      <c r="U109" s="125"/>
      <c r="V109" s="123"/>
      <c r="W109" s="123" t="s">
        <v>33</v>
      </c>
      <c r="X109" s="118" t="s">
        <v>490</v>
      </c>
      <c r="Y109" s="124"/>
      <c r="Z109" s="123"/>
      <c r="AA109" s="123"/>
      <c r="AB109" s="123"/>
      <c r="AC109" s="123"/>
      <c r="AD109" s="123"/>
      <c r="AE109" s="123"/>
      <c r="AF109" s="126" t="s">
        <v>2078</v>
      </c>
      <c r="AG109" s="127" t="s">
        <v>2079</v>
      </c>
      <c r="AH109" s="128"/>
      <c r="AI109" s="129"/>
      <c r="AJ109" s="130"/>
      <c r="AK109" s="131"/>
    </row>
    <row r="110" spans="1:37" ht="57.75" customHeight="1" x14ac:dyDescent="0.25">
      <c r="A110" s="24" t="str">
        <f t="shared" si="1"/>
        <v>Nguyễn Thị Minh Tâm 02/06/1986</v>
      </c>
      <c r="B110" s="27">
        <v>104</v>
      </c>
      <c r="C110" s="118">
        <v>16055283</v>
      </c>
      <c r="D110" s="119" t="s">
        <v>1573</v>
      </c>
      <c r="E110" s="120" t="s">
        <v>73</v>
      </c>
      <c r="F110" s="121" t="s">
        <v>2023</v>
      </c>
      <c r="G110" s="122" t="s">
        <v>1574</v>
      </c>
      <c r="H110" s="118" t="s">
        <v>35</v>
      </c>
      <c r="I110" s="117" t="s">
        <v>39</v>
      </c>
      <c r="J110" s="117" t="s">
        <v>66</v>
      </c>
      <c r="K110" s="117" t="s">
        <v>1578</v>
      </c>
      <c r="L110" s="117" t="s">
        <v>1579</v>
      </c>
      <c r="M110" s="123" t="s">
        <v>49</v>
      </c>
      <c r="N110" s="123"/>
      <c r="O110" s="117" t="s">
        <v>2024</v>
      </c>
      <c r="P110" s="117" t="s">
        <v>2018</v>
      </c>
      <c r="Q110" s="117" t="s">
        <v>596</v>
      </c>
      <c r="R110" s="117" t="s">
        <v>2025</v>
      </c>
      <c r="S110" s="124"/>
      <c r="T110" s="124"/>
      <c r="U110" s="125"/>
      <c r="V110" s="123"/>
      <c r="W110" s="123" t="s">
        <v>33</v>
      </c>
      <c r="X110" s="118" t="s">
        <v>490</v>
      </c>
      <c r="Y110" s="124"/>
      <c r="Z110" s="123"/>
      <c r="AA110" s="123"/>
      <c r="AB110" s="123"/>
      <c r="AC110" s="123"/>
      <c r="AD110" s="123"/>
      <c r="AE110" s="123"/>
      <c r="AF110" s="126" t="s">
        <v>1575</v>
      </c>
      <c r="AG110" s="127" t="s">
        <v>1576</v>
      </c>
      <c r="AH110" s="128"/>
      <c r="AI110" s="129"/>
      <c r="AJ110" s="130"/>
      <c r="AK110" s="131"/>
    </row>
    <row r="111" spans="1:37" ht="89.25" customHeight="1" x14ac:dyDescent="0.25">
      <c r="A111" s="24" t="str">
        <f t="shared" si="1"/>
        <v>Ngô Việt Tiệp 20/12/1980</v>
      </c>
      <c r="B111" s="27">
        <v>105</v>
      </c>
      <c r="C111" s="118">
        <v>16055292</v>
      </c>
      <c r="D111" s="119" t="s">
        <v>1340</v>
      </c>
      <c r="E111" s="120" t="s">
        <v>1341</v>
      </c>
      <c r="F111" s="121" t="s">
        <v>1821</v>
      </c>
      <c r="G111" s="122" t="s">
        <v>1342</v>
      </c>
      <c r="H111" s="118" t="s">
        <v>35</v>
      </c>
      <c r="I111" s="117" t="s">
        <v>34</v>
      </c>
      <c r="J111" s="117" t="s">
        <v>66</v>
      </c>
      <c r="K111" s="117" t="s">
        <v>1578</v>
      </c>
      <c r="L111" s="117" t="s">
        <v>1579</v>
      </c>
      <c r="M111" s="123" t="s">
        <v>49</v>
      </c>
      <c r="N111" s="123"/>
      <c r="O111" s="117" t="s">
        <v>1822</v>
      </c>
      <c r="P111" s="117" t="s">
        <v>935</v>
      </c>
      <c r="Q111" s="117" t="s">
        <v>596</v>
      </c>
      <c r="R111" s="117" t="s">
        <v>1823</v>
      </c>
      <c r="S111" s="124"/>
      <c r="T111" s="124"/>
      <c r="U111" s="125"/>
      <c r="V111" s="123"/>
      <c r="W111" s="123" t="s">
        <v>33</v>
      </c>
      <c r="X111" s="118" t="s">
        <v>490</v>
      </c>
      <c r="Y111" s="124"/>
      <c r="Z111" s="123"/>
      <c r="AA111" s="123"/>
      <c r="AB111" s="123"/>
      <c r="AC111" s="123"/>
      <c r="AD111" s="123"/>
      <c r="AE111" s="123"/>
      <c r="AF111" s="126" t="s">
        <v>1343</v>
      </c>
      <c r="AG111" s="127" t="s">
        <v>1344</v>
      </c>
      <c r="AH111" s="128"/>
      <c r="AI111" s="129"/>
      <c r="AJ111" s="130"/>
      <c r="AK111" s="131"/>
    </row>
    <row r="112" spans="1:37" ht="72.75" customHeight="1" x14ac:dyDescent="0.25">
      <c r="A112" s="24" t="str">
        <f t="shared" si="1"/>
        <v>Phạm Tuân 05/01/1982</v>
      </c>
      <c r="B112" s="27">
        <v>106</v>
      </c>
      <c r="C112" s="118">
        <v>15055584</v>
      </c>
      <c r="D112" s="119" t="s">
        <v>105</v>
      </c>
      <c r="E112" s="120" t="s">
        <v>106</v>
      </c>
      <c r="F112" s="121" t="s">
        <v>1198</v>
      </c>
      <c r="G112" s="122" t="s">
        <v>107</v>
      </c>
      <c r="H112" s="118" t="s">
        <v>142</v>
      </c>
      <c r="I112" s="117" t="s">
        <v>34</v>
      </c>
      <c r="J112" s="117" t="s">
        <v>66</v>
      </c>
      <c r="K112" s="117" t="s">
        <v>55</v>
      </c>
      <c r="L112" s="117">
        <v>60340102</v>
      </c>
      <c r="M112" s="123" t="s">
        <v>40</v>
      </c>
      <c r="N112" s="123"/>
      <c r="O112" s="117" t="s">
        <v>1199</v>
      </c>
      <c r="P112" s="117" t="s">
        <v>782</v>
      </c>
      <c r="Q112" s="117" t="s">
        <v>377</v>
      </c>
      <c r="R112" s="117" t="s">
        <v>1200</v>
      </c>
      <c r="S112" s="124" t="e">
        <v>#N/A</v>
      </c>
      <c r="T112" s="124"/>
      <c r="U112" s="125" t="e">
        <v>#N/A</v>
      </c>
      <c r="V112" s="123" t="e">
        <v>#N/A</v>
      </c>
      <c r="W112" s="123" t="s">
        <v>33</v>
      </c>
      <c r="X112" s="118" t="s">
        <v>60</v>
      </c>
      <c r="Y112" s="124"/>
      <c r="Z112" s="123"/>
      <c r="AA112" s="123"/>
      <c r="AB112" s="123"/>
      <c r="AC112" s="123"/>
      <c r="AD112" s="123"/>
      <c r="AE112" s="123"/>
      <c r="AF112" s="126" t="s">
        <v>1201</v>
      </c>
      <c r="AG112" s="127" t="s">
        <v>1202</v>
      </c>
      <c r="AH112" s="128"/>
      <c r="AI112" s="129"/>
      <c r="AJ112" s="130" t="s">
        <v>2052</v>
      </c>
      <c r="AK112" s="131"/>
    </row>
    <row r="113" spans="1:37" ht="76.5" customHeight="1" x14ac:dyDescent="0.25">
      <c r="A113" s="24" t="str">
        <f t="shared" si="1"/>
        <v>Bùi Minh Tuấn 09/09/1979</v>
      </c>
      <c r="B113" s="27">
        <v>107</v>
      </c>
      <c r="C113" s="118">
        <v>16055068</v>
      </c>
      <c r="D113" s="119" t="s">
        <v>160</v>
      </c>
      <c r="E113" s="120" t="s">
        <v>114</v>
      </c>
      <c r="F113" s="121" t="s">
        <v>1817</v>
      </c>
      <c r="G113" s="122" t="s">
        <v>1337</v>
      </c>
      <c r="H113" s="118" t="s">
        <v>142</v>
      </c>
      <c r="I113" s="117" t="s">
        <v>34</v>
      </c>
      <c r="J113" s="117" t="s">
        <v>513</v>
      </c>
      <c r="K113" s="117" t="s">
        <v>476</v>
      </c>
      <c r="L113" s="117">
        <v>60340102</v>
      </c>
      <c r="M113" s="123" t="s">
        <v>43</v>
      </c>
      <c r="N113" s="123"/>
      <c r="O113" s="117" t="s">
        <v>1818</v>
      </c>
      <c r="P113" s="117" t="s">
        <v>1819</v>
      </c>
      <c r="Q113" s="117" t="s">
        <v>906</v>
      </c>
      <c r="R113" s="117" t="s">
        <v>1820</v>
      </c>
      <c r="S113" s="124"/>
      <c r="T113" s="124"/>
      <c r="U113" s="125"/>
      <c r="V113" s="123"/>
      <c r="W113" s="123" t="s">
        <v>47</v>
      </c>
      <c r="X113" s="118" t="s">
        <v>649</v>
      </c>
      <c r="Y113" s="124"/>
      <c r="Z113" s="123"/>
      <c r="AA113" s="123"/>
      <c r="AB113" s="123"/>
      <c r="AC113" s="123"/>
      <c r="AD113" s="123"/>
      <c r="AE113" s="123"/>
      <c r="AF113" s="138" t="s">
        <v>1338</v>
      </c>
      <c r="AG113" s="127" t="s">
        <v>1339</v>
      </c>
      <c r="AH113" s="128"/>
      <c r="AI113" s="129"/>
      <c r="AJ113" s="130"/>
      <c r="AK113" s="131"/>
    </row>
    <row r="114" spans="1:37" ht="81" customHeight="1" x14ac:dyDescent="0.25">
      <c r="A114" s="24" t="str">
        <f t="shared" si="1"/>
        <v>Trần Thị Thoa 05/10/1986</v>
      </c>
      <c r="B114" s="27">
        <v>108</v>
      </c>
      <c r="C114" s="118">
        <v>16055285</v>
      </c>
      <c r="D114" s="119" t="s">
        <v>81</v>
      </c>
      <c r="E114" s="120" t="s">
        <v>198</v>
      </c>
      <c r="F114" s="121" t="s">
        <v>2177</v>
      </c>
      <c r="G114" s="139" t="s">
        <v>2140</v>
      </c>
      <c r="H114" s="118" t="s">
        <v>147</v>
      </c>
      <c r="I114" s="117" t="s">
        <v>39</v>
      </c>
      <c r="J114" s="117" t="s">
        <v>66</v>
      </c>
      <c r="K114" s="117" t="s">
        <v>1578</v>
      </c>
      <c r="L114" s="117" t="s">
        <v>1579</v>
      </c>
      <c r="M114" s="123" t="s">
        <v>50</v>
      </c>
      <c r="N114" s="123"/>
      <c r="O114" s="117" t="s">
        <v>2178</v>
      </c>
      <c r="P114" s="117" t="s">
        <v>1819</v>
      </c>
      <c r="Q114" s="117" t="s">
        <v>906</v>
      </c>
      <c r="R114" s="117" t="s">
        <v>2179</v>
      </c>
      <c r="S114" s="124"/>
      <c r="T114" s="124"/>
      <c r="U114" s="125"/>
      <c r="V114" s="123"/>
      <c r="W114" s="123" t="s">
        <v>33</v>
      </c>
      <c r="X114" s="118" t="s">
        <v>490</v>
      </c>
      <c r="Y114" s="124"/>
      <c r="Z114" s="123"/>
      <c r="AA114" s="123"/>
      <c r="AB114" s="123"/>
      <c r="AC114" s="123"/>
      <c r="AD114" s="123"/>
      <c r="AE114" s="123"/>
      <c r="AF114" s="126" t="s">
        <v>2141</v>
      </c>
      <c r="AG114" s="127" t="s">
        <v>2142</v>
      </c>
      <c r="AH114" s="128"/>
      <c r="AI114" s="129"/>
      <c r="AJ114" s="130"/>
      <c r="AK114" s="131"/>
    </row>
    <row r="115" spans="1:37" ht="57.75" customHeight="1" x14ac:dyDescent="0.25">
      <c r="A115" s="24" t="str">
        <f t="shared" si="1"/>
        <v>Hà Minh Thư 17/08/1991</v>
      </c>
      <c r="B115" s="27">
        <v>109</v>
      </c>
      <c r="C115" s="118">
        <v>16055291</v>
      </c>
      <c r="D115" s="119" t="s">
        <v>1564</v>
      </c>
      <c r="E115" s="120" t="s">
        <v>1565</v>
      </c>
      <c r="F115" s="121" t="s">
        <v>2016</v>
      </c>
      <c r="G115" s="122" t="s">
        <v>1566</v>
      </c>
      <c r="H115" s="118" t="s">
        <v>35</v>
      </c>
      <c r="I115" s="117" t="s">
        <v>39</v>
      </c>
      <c r="J115" s="117" t="s">
        <v>66</v>
      </c>
      <c r="K115" s="117" t="s">
        <v>1578</v>
      </c>
      <c r="L115" s="117" t="s">
        <v>1579</v>
      </c>
      <c r="M115" s="123" t="s">
        <v>49</v>
      </c>
      <c r="N115" s="123"/>
      <c r="O115" s="117" t="s">
        <v>2017</v>
      </c>
      <c r="P115" s="117" t="s">
        <v>2018</v>
      </c>
      <c r="Q115" s="117" t="s">
        <v>596</v>
      </c>
      <c r="R115" s="117" t="s">
        <v>2019</v>
      </c>
      <c r="S115" s="124"/>
      <c r="T115" s="124"/>
      <c r="U115" s="125"/>
      <c r="V115" s="123"/>
      <c r="W115" s="123" t="s">
        <v>33</v>
      </c>
      <c r="X115" s="118" t="s">
        <v>490</v>
      </c>
      <c r="Y115" s="124"/>
      <c r="Z115" s="123"/>
      <c r="AA115" s="123"/>
      <c r="AB115" s="123"/>
      <c r="AC115" s="123"/>
      <c r="AD115" s="123"/>
      <c r="AE115" s="123"/>
      <c r="AF115" s="126" t="s">
        <v>1567</v>
      </c>
      <c r="AG115" s="127" t="s">
        <v>1568</v>
      </c>
      <c r="AH115" s="128"/>
      <c r="AI115" s="129"/>
      <c r="AJ115" s="130"/>
      <c r="AK115" s="131"/>
    </row>
    <row r="116" spans="1:37" ht="72.75" customHeight="1" x14ac:dyDescent="0.25">
      <c r="A116" s="24" t="str">
        <f t="shared" si="1"/>
        <v>Hà Văn Trọng 16/12/1992</v>
      </c>
      <c r="B116" s="27">
        <v>110</v>
      </c>
      <c r="C116" s="118">
        <v>16055297</v>
      </c>
      <c r="D116" s="119" t="s">
        <v>1315</v>
      </c>
      <c r="E116" s="120" t="s">
        <v>75</v>
      </c>
      <c r="F116" s="121" t="s">
        <v>1796</v>
      </c>
      <c r="G116" s="122" t="s">
        <v>169</v>
      </c>
      <c r="H116" s="118" t="s">
        <v>220</v>
      </c>
      <c r="I116" s="117" t="s">
        <v>34</v>
      </c>
      <c r="J116" s="117" t="s">
        <v>66</v>
      </c>
      <c r="K116" s="117" t="s">
        <v>1578</v>
      </c>
      <c r="L116" s="117" t="s">
        <v>1579</v>
      </c>
      <c r="M116" s="123" t="s">
        <v>49</v>
      </c>
      <c r="N116" s="123"/>
      <c r="O116" s="117" t="s">
        <v>1797</v>
      </c>
      <c r="P116" s="117" t="s">
        <v>1798</v>
      </c>
      <c r="Q116" s="117" t="s">
        <v>1799</v>
      </c>
      <c r="R116" s="117" t="s">
        <v>1800</v>
      </c>
      <c r="S116" s="124"/>
      <c r="T116" s="124"/>
      <c r="U116" s="125"/>
      <c r="V116" s="123"/>
      <c r="W116" s="123" t="s">
        <v>47</v>
      </c>
      <c r="X116" s="118" t="s">
        <v>490</v>
      </c>
      <c r="Y116" s="124"/>
      <c r="Z116" s="123"/>
      <c r="AA116" s="123"/>
      <c r="AB116" s="123"/>
      <c r="AC116" s="123"/>
      <c r="AD116" s="123"/>
      <c r="AE116" s="123"/>
      <c r="AF116" s="126" t="s">
        <v>1316</v>
      </c>
      <c r="AG116" s="127" t="s">
        <v>1317</v>
      </c>
      <c r="AH116" s="128"/>
      <c r="AI116" s="129"/>
      <c r="AJ116" s="130"/>
      <c r="AK116" s="131"/>
    </row>
    <row r="117" spans="1:37" ht="74.25" customHeight="1" x14ac:dyDescent="0.25">
      <c r="A117" s="24" t="str">
        <f t="shared" si="1"/>
        <v>Lê Thị Vân 22/02/1992</v>
      </c>
      <c r="B117" s="27">
        <v>111</v>
      </c>
      <c r="C117" s="118">
        <v>16055306</v>
      </c>
      <c r="D117" s="119" t="s">
        <v>1326</v>
      </c>
      <c r="E117" s="120" t="s">
        <v>173</v>
      </c>
      <c r="F117" s="121" t="s">
        <v>1808</v>
      </c>
      <c r="G117" s="122" t="s">
        <v>1327</v>
      </c>
      <c r="H117" s="118" t="s">
        <v>46</v>
      </c>
      <c r="I117" s="117" t="s">
        <v>39</v>
      </c>
      <c r="J117" s="117" t="s">
        <v>66</v>
      </c>
      <c r="K117" s="117" t="s">
        <v>1578</v>
      </c>
      <c r="L117" s="117" t="s">
        <v>1579</v>
      </c>
      <c r="M117" s="123" t="s">
        <v>49</v>
      </c>
      <c r="N117" s="123"/>
      <c r="O117" s="117" t="s">
        <v>1809</v>
      </c>
      <c r="P117" s="117" t="s">
        <v>1798</v>
      </c>
      <c r="Q117" s="117" t="s">
        <v>1799</v>
      </c>
      <c r="R117" s="117" t="s">
        <v>1810</v>
      </c>
      <c r="S117" s="124"/>
      <c r="T117" s="124"/>
      <c r="U117" s="125"/>
      <c r="V117" s="123"/>
      <c r="W117" s="123" t="s">
        <v>33</v>
      </c>
      <c r="X117" s="118" t="s">
        <v>490</v>
      </c>
      <c r="Y117" s="124"/>
      <c r="Z117" s="123"/>
      <c r="AA117" s="123"/>
      <c r="AB117" s="123"/>
      <c r="AC117" s="123"/>
      <c r="AD117" s="123"/>
      <c r="AE117" s="123"/>
      <c r="AF117" s="126" t="s">
        <v>1328</v>
      </c>
      <c r="AG117" s="127" t="s">
        <v>1329</v>
      </c>
      <c r="AH117" s="128"/>
      <c r="AI117" s="129"/>
      <c r="AJ117" s="130"/>
      <c r="AK117" s="131"/>
    </row>
    <row r="118" spans="1:37" ht="87.75" customHeight="1" x14ac:dyDescent="0.25">
      <c r="A118" s="24" t="str">
        <f t="shared" si="1"/>
        <v>Nguyễn Thùy Vân 03/03/1992</v>
      </c>
      <c r="B118" s="27">
        <v>112</v>
      </c>
      <c r="C118" s="118">
        <v>16055307</v>
      </c>
      <c r="D118" s="119" t="s">
        <v>2074</v>
      </c>
      <c r="E118" s="120" t="s">
        <v>173</v>
      </c>
      <c r="F118" s="121" t="s">
        <v>2111</v>
      </c>
      <c r="G118" s="122" t="s">
        <v>2075</v>
      </c>
      <c r="H118" s="118" t="s">
        <v>35</v>
      </c>
      <c r="I118" s="117" t="s">
        <v>39</v>
      </c>
      <c r="J118" s="117" t="s">
        <v>66</v>
      </c>
      <c r="K118" s="117" t="s">
        <v>1578</v>
      </c>
      <c r="L118" s="117" t="s">
        <v>1579</v>
      </c>
      <c r="M118" s="123" t="s">
        <v>49</v>
      </c>
      <c r="N118" s="123"/>
      <c r="O118" s="117" t="s">
        <v>2112</v>
      </c>
      <c r="P118" s="117" t="s">
        <v>832</v>
      </c>
      <c r="Q118" s="117" t="s">
        <v>596</v>
      </c>
      <c r="R118" s="117" t="s">
        <v>2113</v>
      </c>
      <c r="S118" s="124"/>
      <c r="T118" s="124"/>
      <c r="U118" s="125"/>
      <c r="V118" s="123"/>
      <c r="W118" s="123" t="s">
        <v>33</v>
      </c>
      <c r="X118" s="118" t="s">
        <v>490</v>
      </c>
      <c r="Y118" s="124"/>
      <c r="Z118" s="123"/>
      <c r="AA118" s="123"/>
      <c r="AB118" s="123"/>
      <c r="AC118" s="123"/>
      <c r="AD118" s="123"/>
      <c r="AE118" s="123"/>
      <c r="AF118" s="126" t="s">
        <v>2076</v>
      </c>
      <c r="AG118" s="127" t="s">
        <v>2077</v>
      </c>
      <c r="AH118" s="128"/>
      <c r="AI118" s="129"/>
      <c r="AJ118" s="130"/>
      <c r="AK118" s="131"/>
    </row>
    <row r="119" spans="1:37" ht="57.75" customHeight="1" x14ac:dyDescent="0.25">
      <c r="A119" s="24" t="str">
        <f t="shared" si="1"/>
        <v>Bùi Công Việt 08/01/1978</v>
      </c>
      <c r="B119" s="27">
        <v>113</v>
      </c>
      <c r="C119" s="118">
        <v>16055076</v>
      </c>
      <c r="D119" s="119" t="s">
        <v>1412</v>
      </c>
      <c r="E119" s="120" t="s">
        <v>277</v>
      </c>
      <c r="F119" s="121" t="s">
        <v>1885</v>
      </c>
      <c r="G119" s="122" t="s">
        <v>1413</v>
      </c>
      <c r="H119" s="118" t="s">
        <v>147</v>
      </c>
      <c r="I119" s="117" t="s">
        <v>34</v>
      </c>
      <c r="J119" s="117" t="s">
        <v>513</v>
      </c>
      <c r="K119" s="117" t="s">
        <v>476</v>
      </c>
      <c r="L119" s="117">
        <v>60340102</v>
      </c>
      <c r="M119" s="123" t="s">
        <v>43</v>
      </c>
      <c r="N119" s="123"/>
      <c r="O119" s="117" t="s">
        <v>1886</v>
      </c>
      <c r="P119" s="117" t="s">
        <v>770</v>
      </c>
      <c r="Q119" s="117" t="s">
        <v>319</v>
      </c>
      <c r="R119" s="117" t="s">
        <v>1887</v>
      </c>
      <c r="S119" s="124"/>
      <c r="T119" s="124"/>
      <c r="U119" s="125"/>
      <c r="V119" s="123"/>
      <c r="W119" s="123" t="s">
        <v>47</v>
      </c>
      <c r="X119" s="118" t="s">
        <v>649</v>
      </c>
      <c r="Y119" s="124"/>
      <c r="Z119" s="123"/>
      <c r="AA119" s="123"/>
      <c r="AB119" s="123"/>
      <c r="AC119" s="123"/>
      <c r="AD119" s="123"/>
      <c r="AE119" s="123"/>
      <c r="AF119" s="126" t="s">
        <v>1414</v>
      </c>
      <c r="AG119" s="127" t="s">
        <v>1415</v>
      </c>
      <c r="AH119" s="128"/>
      <c r="AI119" s="129"/>
      <c r="AJ119" s="130"/>
      <c r="AK119" s="131"/>
    </row>
    <row r="120" spans="1:37" ht="94.5" customHeight="1" x14ac:dyDescent="0.25">
      <c r="A120" s="24" t="str">
        <f t="shared" si="1"/>
        <v>Hoàng Thị Hoàng Anh 01/11/1990</v>
      </c>
      <c r="B120" s="27">
        <v>114</v>
      </c>
      <c r="C120" s="141">
        <v>16055431</v>
      </c>
      <c r="D120" s="142" t="s">
        <v>1194</v>
      </c>
      <c r="E120" s="143" t="s">
        <v>70</v>
      </c>
      <c r="F120" s="144" t="s">
        <v>1691</v>
      </c>
      <c r="G120" s="145" t="s">
        <v>1195</v>
      </c>
      <c r="H120" s="141" t="s">
        <v>196</v>
      </c>
      <c r="I120" s="140" t="s">
        <v>39</v>
      </c>
      <c r="J120" s="140" t="s">
        <v>92</v>
      </c>
      <c r="K120" s="140" t="s">
        <v>1578</v>
      </c>
      <c r="L120" s="140" t="s">
        <v>487</v>
      </c>
      <c r="M120" s="146" t="s">
        <v>40</v>
      </c>
      <c r="N120" s="146"/>
      <c r="O120" s="140" t="s">
        <v>1692</v>
      </c>
      <c r="P120" s="140" t="s">
        <v>447</v>
      </c>
      <c r="Q120" s="140" t="s">
        <v>319</v>
      </c>
      <c r="R120" s="140" t="s">
        <v>1693</v>
      </c>
      <c r="S120" s="147"/>
      <c r="T120" s="147"/>
      <c r="U120" s="148"/>
      <c r="V120" s="146"/>
      <c r="W120" s="146" t="s">
        <v>33</v>
      </c>
      <c r="X120" s="141" t="s">
        <v>490</v>
      </c>
      <c r="Y120" s="147"/>
      <c r="Z120" s="146"/>
      <c r="AA120" s="146"/>
      <c r="AB120" s="146"/>
      <c r="AC120" s="146"/>
      <c r="AD120" s="146"/>
      <c r="AE120" s="146"/>
      <c r="AF120" s="149" t="s">
        <v>1196</v>
      </c>
      <c r="AG120" s="150" t="s">
        <v>1197</v>
      </c>
      <c r="AH120" s="151"/>
      <c r="AI120" s="152"/>
      <c r="AJ120" s="153"/>
      <c r="AK120" s="154"/>
    </row>
    <row r="121" spans="1:37" ht="97.5" customHeight="1" x14ac:dyDescent="0.25">
      <c r="A121" s="24" t="str">
        <f t="shared" si="1"/>
        <v>Vũ Kim Anh 01/04/1992</v>
      </c>
      <c r="B121" s="27">
        <v>115</v>
      </c>
      <c r="C121" s="141">
        <v>16055145</v>
      </c>
      <c r="D121" s="142" t="s">
        <v>1333</v>
      </c>
      <c r="E121" s="143" t="s">
        <v>70</v>
      </c>
      <c r="F121" s="144" t="s">
        <v>1814</v>
      </c>
      <c r="G121" s="145" t="s">
        <v>1334</v>
      </c>
      <c r="H121" s="141" t="s">
        <v>225</v>
      </c>
      <c r="I121" s="140" t="s">
        <v>39</v>
      </c>
      <c r="J121" s="140" t="s">
        <v>92</v>
      </c>
      <c r="K121" s="140" t="s">
        <v>476</v>
      </c>
      <c r="L121" s="140" t="s">
        <v>487</v>
      </c>
      <c r="M121" s="146" t="s">
        <v>33</v>
      </c>
      <c r="N121" s="146"/>
      <c r="O121" s="140" t="s">
        <v>1815</v>
      </c>
      <c r="P121" s="140" t="s">
        <v>853</v>
      </c>
      <c r="Q121" s="140" t="s">
        <v>319</v>
      </c>
      <c r="R121" s="140" t="s">
        <v>1816</v>
      </c>
      <c r="S121" s="147"/>
      <c r="T121" s="147"/>
      <c r="U121" s="148"/>
      <c r="V121" s="146"/>
      <c r="W121" s="146" t="s">
        <v>33</v>
      </c>
      <c r="X121" s="141" t="s">
        <v>649</v>
      </c>
      <c r="Y121" s="147"/>
      <c r="Z121" s="146"/>
      <c r="AA121" s="146"/>
      <c r="AB121" s="146"/>
      <c r="AC121" s="146"/>
      <c r="AD121" s="146"/>
      <c r="AE121" s="146"/>
      <c r="AF121" s="149" t="s">
        <v>1335</v>
      </c>
      <c r="AG121" s="150" t="s">
        <v>1336</v>
      </c>
      <c r="AH121" s="151"/>
      <c r="AI121" s="152"/>
      <c r="AJ121" s="153">
        <v>6075</v>
      </c>
      <c r="AK121" s="154"/>
    </row>
    <row r="122" spans="1:37" ht="57.75" customHeight="1" x14ac:dyDescent="0.25">
      <c r="A122" s="24" t="str">
        <f t="shared" si="1"/>
        <v>Hà Mạnh Cường 23/05/1990</v>
      </c>
      <c r="B122" s="27">
        <v>116</v>
      </c>
      <c r="C122" s="141">
        <v>16055151</v>
      </c>
      <c r="D122" s="142" t="s">
        <v>1494</v>
      </c>
      <c r="E122" s="143" t="s">
        <v>140</v>
      </c>
      <c r="F122" s="144" t="s">
        <v>1945</v>
      </c>
      <c r="G122" s="145" t="s">
        <v>1495</v>
      </c>
      <c r="H122" s="141" t="s">
        <v>35</v>
      </c>
      <c r="I122" s="140" t="s">
        <v>34</v>
      </c>
      <c r="J122" s="140" t="s">
        <v>92</v>
      </c>
      <c r="K122" s="140" t="s">
        <v>476</v>
      </c>
      <c r="L122" s="140" t="s">
        <v>487</v>
      </c>
      <c r="M122" s="146" t="s">
        <v>41</v>
      </c>
      <c r="N122" s="146"/>
      <c r="O122" s="140" t="s">
        <v>1946</v>
      </c>
      <c r="P122" s="140" t="s">
        <v>1947</v>
      </c>
      <c r="Q122" s="140" t="s">
        <v>722</v>
      </c>
      <c r="R122" s="140" t="s">
        <v>1948</v>
      </c>
      <c r="S122" s="147"/>
      <c r="T122" s="147"/>
      <c r="U122" s="148"/>
      <c r="V122" s="146"/>
      <c r="W122" s="146" t="s">
        <v>33</v>
      </c>
      <c r="X122" s="141" t="s">
        <v>649</v>
      </c>
      <c r="Y122" s="147"/>
      <c r="Z122" s="146"/>
      <c r="AA122" s="146"/>
      <c r="AB122" s="146"/>
      <c r="AC122" s="146"/>
      <c r="AD122" s="146"/>
      <c r="AE122" s="146"/>
      <c r="AF122" s="149" t="s">
        <v>1496</v>
      </c>
      <c r="AG122" s="150" t="s">
        <v>1497</v>
      </c>
      <c r="AH122" s="151"/>
      <c r="AI122" s="152"/>
      <c r="AJ122" s="153">
        <v>6075</v>
      </c>
      <c r="AK122" s="154" t="s">
        <v>36</v>
      </c>
    </row>
    <row r="123" spans="1:37" ht="69.75" customHeight="1" x14ac:dyDescent="0.25">
      <c r="A123" s="24" t="str">
        <f t="shared" si="1"/>
        <v>Nguyễn Thị Chinh 16/10/1992</v>
      </c>
      <c r="B123" s="27">
        <v>117</v>
      </c>
      <c r="C123" s="141">
        <v>16055150</v>
      </c>
      <c r="D123" s="142" t="s">
        <v>45</v>
      </c>
      <c r="E123" s="143" t="s">
        <v>1294</v>
      </c>
      <c r="F123" s="144" t="s">
        <v>2087</v>
      </c>
      <c r="G123" s="145" t="s">
        <v>101</v>
      </c>
      <c r="H123" s="141" t="s">
        <v>52</v>
      </c>
      <c r="I123" s="140" t="s">
        <v>39</v>
      </c>
      <c r="J123" s="140" t="s">
        <v>92</v>
      </c>
      <c r="K123" s="140" t="s">
        <v>476</v>
      </c>
      <c r="L123" s="140" t="s">
        <v>487</v>
      </c>
      <c r="M123" s="146" t="s">
        <v>41</v>
      </c>
      <c r="N123" s="146"/>
      <c r="O123" s="140" t="s">
        <v>2088</v>
      </c>
      <c r="P123" s="140" t="s">
        <v>1715</v>
      </c>
      <c r="Q123" s="140" t="s">
        <v>319</v>
      </c>
      <c r="R123" s="140" t="s">
        <v>2089</v>
      </c>
      <c r="S123" s="147"/>
      <c r="T123" s="147"/>
      <c r="U123" s="148"/>
      <c r="V123" s="146"/>
      <c r="W123" s="146" t="s">
        <v>33</v>
      </c>
      <c r="X123" s="141" t="s">
        <v>649</v>
      </c>
      <c r="Y123" s="147"/>
      <c r="Z123" s="146"/>
      <c r="AA123" s="146"/>
      <c r="AB123" s="146"/>
      <c r="AC123" s="146"/>
      <c r="AD123" s="146"/>
      <c r="AE123" s="146"/>
      <c r="AF123" s="149" t="s">
        <v>2039</v>
      </c>
      <c r="AG123" s="150" t="s">
        <v>2040</v>
      </c>
      <c r="AH123" s="151"/>
      <c r="AI123" s="152"/>
      <c r="AJ123" s="153">
        <v>6075</v>
      </c>
      <c r="AK123" s="154"/>
    </row>
    <row r="124" spans="1:37" ht="57.75" customHeight="1" x14ac:dyDescent="0.25">
      <c r="A124" s="24" t="str">
        <f t="shared" si="1"/>
        <v>Nguyễn Thành Chung 03/08/1994</v>
      </c>
      <c r="B124" s="27">
        <v>118</v>
      </c>
      <c r="C124" s="141">
        <v>16055434</v>
      </c>
      <c r="D124" s="142" t="s">
        <v>144</v>
      </c>
      <c r="E124" s="143" t="s">
        <v>2128</v>
      </c>
      <c r="F124" s="144" t="s">
        <v>2166</v>
      </c>
      <c r="G124" s="145" t="s">
        <v>2129</v>
      </c>
      <c r="H124" s="141" t="s">
        <v>67</v>
      </c>
      <c r="I124" s="140" t="s">
        <v>34</v>
      </c>
      <c r="J124" s="140" t="s">
        <v>92</v>
      </c>
      <c r="K124" s="140" t="s">
        <v>1578</v>
      </c>
      <c r="L124" s="140" t="s">
        <v>487</v>
      </c>
      <c r="M124" s="146" t="s">
        <v>40</v>
      </c>
      <c r="N124" s="146"/>
      <c r="O124" s="140" t="s">
        <v>2167</v>
      </c>
      <c r="P124" s="140" t="s">
        <v>2168</v>
      </c>
      <c r="Q124" s="140" t="s">
        <v>2169</v>
      </c>
      <c r="R124" s="140" t="s">
        <v>2170</v>
      </c>
      <c r="S124" s="147"/>
      <c r="T124" s="147"/>
      <c r="U124" s="148"/>
      <c r="V124" s="146"/>
      <c r="W124" s="146" t="s">
        <v>47</v>
      </c>
      <c r="X124" s="141" t="s">
        <v>490</v>
      </c>
      <c r="Y124" s="147"/>
      <c r="Z124" s="146"/>
      <c r="AA124" s="146"/>
      <c r="AB124" s="146"/>
      <c r="AC124" s="146"/>
      <c r="AD124" s="146"/>
      <c r="AE124" s="146"/>
      <c r="AF124" s="149" t="s">
        <v>2130</v>
      </c>
      <c r="AG124" s="150" t="s">
        <v>2131</v>
      </c>
      <c r="AH124" s="151"/>
      <c r="AI124" s="152"/>
      <c r="AJ124" s="153"/>
      <c r="AK124" s="154"/>
    </row>
    <row r="125" spans="1:37" ht="89.25" customHeight="1" x14ac:dyDescent="0.25">
      <c r="A125" s="24" t="str">
        <f t="shared" si="1"/>
        <v>Trịnh Ngọc Dũng 10/02/1993</v>
      </c>
      <c r="B125" s="27">
        <v>119</v>
      </c>
      <c r="C125" s="141">
        <v>16055436</v>
      </c>
      <c r="D125" s="142" t="s">
        <v>276</v>
      </c>
      <c r="E125" s="143" t="s">
        <v>77</v>
      </c>
      <c r="F125" s="144" t="s">
        <v>1657</v>
      </c>
      <c r="G125" s="145" t="s">
        <v>1159</v>
      </c>
      <c r="H125" s="141" t="s">
        <v>115</v>
      </c>
      <c r="I125" s="140" t="s">
        <v>34</v>
      </c>
      <c r="J125" s="140" t="s">
        <v>92</v>
      </c>
      <c r="K125" s="140" t="s">
        <v>1578</v>
      </c>
      <c r="L125" s="140" t="s">
        <v>487</v>
      </c>
      <c r="M125" s="146" t="s">
        <v>40</v>
      </c>
      <c r="N125" s="146"/>
      <c r="O125" s="140" t="s">
        <v>1658</v>
      </c>
      <c r="P125" s="140" t="s">
        <v>1659</v>
      </c>
      <c r="Q125" s="140" t="s">
        <v>319</v>
      </c>
      <c r="R125" s="140" t="s">
        <v>1660</v>
      </c>
      <c r="S125" s="147"/>
      <c r="T125" s="147"/>
      <c r="U125" s="148"/>
      <c r="V125" s="146"/>
      <c r="W125" s="146" t="s">
        <v>47</v>
      </c>
      <c r="X125" s="141" t="s">
        <v>490</v>
      </c>
      <c r="Y125" s="147"/>
      <c r="Z125" s="146"/>
      <c r="AA125" s="146"/>
      <c r="AB125" s="146"/>
      <c r="AC125" s="146"/>
      <c r="AD125" s="146"/>
      <c r="AE125" s="146"/>
      <c r="AF125" s="149" t="s">
        <v>1160</v>
      </c>
      <c r="AG125" s="150" t="s">
        <v>1161</v>
      </c>
      <c r="AH125" s="151"/>
      <c r="AI125" s="152"/>
      <c r="AJ125" s="153"/>
      <c r="AK125" s="154"/>
    </row>
    <row r="126" spans="1:37" ht="78" customHeight="1" x14ac:dyDescent="0.25">
      <c r="A126" s="24" t="str">
        <f t="shared" si="1"/>
        <v>Nguyễn Hữu Đạt 08/04/1989</v>
      </c>
      <c r="B126" s="27">
        <v>120</v>
      </c>
      <c r="C126" s="141">
        <v>16055437</v>
      </c>
      <c r="D126" s="142" t="s">
        <v>164</v>
      </c>
      <c r="E126" s="143" t="s">
        <v>1318</v>
      </c>
      <c r="F126" s="144" t="s">
        <v>1801</v>
      </c>
      <c r="G126" s="145" t="s">
        <v>1319</v>
      </c>
      <c r="H126" s="141" t="s">
        <v>214</v>
      </c>
      <c r="I126" s="140" t="s">
        <v>34</v>
      </c>
      <c r="J126" s="140" t="s">
        <v>92</v>
      </c>
      <c r="K126" s="140" t="s">
        <v>1578</v>
      </c>
      <c r="L126" s="140" t="s">
        <v>487</v>
      </c>
      <c r="M126" s="146" t="s">
        <v>40</v>
      </c>
      <c r="N126" s="146"/>
      <c r="O126" s="140" t="s">
        <v>1802</v>
      </c>
      <c r="P126" s="140" t="s">
        <v>1320</v>
      </c>
      <c r="Q126" s="140" t="s">
        <v>377</v>
      </c>
      <c r="R126" s="140" t="s">
        <v>1803</v>
      </c>
      <c r="S126" s="147"/>
      <c r="T126" s="147"/>
      <c r="U126" s="148"/>
      <c r="V126" s="146"/>
      <c r="W126" s="146" t="s">
        <v>33</v>
      </c>
      <c r="X126" s="141" t="s">
        <v>490</v>
      </c>
      <c r="Y126" s="147"/>
      <c r="Z126" s="146"/>
      <c r="AA126" s="146"/>
      <c r="AB126" s="146"/>
      <c r="AC126" s="146"/>
      <c r="AD126" s="146"/>
      <c r="AE126" s="146"/>
      <c r="AF126" s="149" t="s">
        <v>1321</v>
      </c>
      <c r="AG126" s="150" t="s">
        <v>1322</v>
      </c>
      <c r="AH126" s="155"/>
      <c r="AI126" s="156"/>
      <c r="AJ126" s="157"/>
      <c r="AK126" s="154"/>
    </row>
    <row r="127" spans="1:37" ht="78" customHeight="1" x14ac:dyDescent="0.25">
      <c r="A127" s="24" t="str">
        <f t="shared" si="1"/>
        <v>Nguyễn Văn Đức 22/08/1994</v>
      </c>
      <c r="B127" s="27">
        <v>121</v>
      </c>
      <c r="C127" s="141">
        <v>16055440</v>
      </c>
      <c r="D127" s="142" t="s">
        <v>95</v>
      </c>
      <c r="E127" s="143" t="s">
        <v>76</v>
      </c>
      <c r="F127" s="144" t="s">
        <v>2094</v>
      </c>
      <c r="G127" s="145" t="s">
        <v>2043</v>
      </c>
      <c r="H127" s="141" t="s">
        <v>67</v>
      </c>
      <c r="I127" s="140" t="s">
        <v>34</v>
      </c>
      <c r="J127" s="140" t="s">
        <v>92</v>
      </c>
      <c r="K127" s="140" t="s">
        <v>1578</v>
      </c>
      <c r="L127" s="140" t="s">
        <v>487</v>
      </c>
      <c r="M127" s="146" t="s">
        <v>40</v>
      </c>
      <c r="N127" s="146"/>
      <c r="O127" s="140" t="s">
        <v>2095</v>
      </c>
      <c r="P127" s="140" t="s">
        <v>2096</v>
      </c>
      <c r="Q127" s="140" t="s">
        <v>1670</v>
      </c>
      <c r="R127" s="140" t="s">
        <v>2097</v>
      </c>
      <c r="S127" s="147"/>
      <c r="T127" s="147"/>
      <c r="U127" s="148"/>
      <c r="V127" s="146"/>
      <c r="W127" s="146" t="s">
        <v>47</v>
      </c>
      <c r="X127" s="141" t="s">
        <v>490</v>
      </c>
      <c r="Y127" s="147"/>
      <c r="Z127" s="146"/>
      <c r="AA127" s="146"/>
      <c r="AB127" s="146"/>
      <c r="AC127" s="146"/>
      <c r="AD127" s="146"/>
      <c r="AE127" s="146"/>
      <c r="AF127" s="149" t="s">
        <v>2044</v>
      </c>
      <c r="AG127" s="150" t="s">
        <v>2045</v>
      </c>
      <c r="AH127" s="151"/>
      <c r="AI127" s="152"/>
      <c r="AJ127" s="153"/>
      <c r="AK127" s="154"/>
    </row>
    <row r="128" spans="1:37" ht="80.25" customHeight="1" x14ac:dyDescent="0.25">
      <c r="A128" s="24" t="str">
        <f t="shared" si="1"/>
        <v>Phùng Ngọc Đức 11/09/1989</v>
      </c>
      <c r="B128" s="27">
        <v>122</v>
      </c>
      <c r="C128" s="141">
        <v>16055439</v>
      </c>
      <c r="D128" s="142" t="s">
        <v>1072</v>
      </c>
      <c r="E128" s="143" t="s">
        <v>76</v>
      </c>
      <c r="F128" s="144" t="s">
        <v>1595</v>
      </c>
      <c r="G128" s="145" t="s">
        <v>1073</v>
      </c>
      <c r="H128" s="141" t="s">
        <v>214</v>
      </c>
      <c r="I128" s="140" t="s">
        <v>34</v>
      </c>
      <c r="J128" s="140" t="s">
        <v>92</v>
      </c>
      <c r="K128" s="140" t="s">
        <v>1578</v>
      </c>
      <c r="L128" s="140" t="s">
        <v>487</v>
      </c>
      <c r="M128" s="146" t="s">
        <v>1074</v>
      </c>
      <c r="N128" s="146"/>
      <c r="O128" s="140" t="s">
        <v>1596</v>
      </c>
      <c r="P128" s="140" t="s">
        <v>447</v>
      </c>
      <c r="Q128" s="140" t="s">
        <v>319</v>
      </c>
      <c r="R128" s="140" t="s">
        <v>1597</v>
      </c>
      <c r="S128" s="147"/>
      <c r="T128" s="147"/>
      <c r="U128" s="148"/>
      <c r="V128" s="146"/>
      <c r="W128" s="146" t="s">
        <v>33</v>
      </c>
      <c r="X128" s="141" t="s">
        <v>490</v>
      </c>
      <c r="Y128" s="147"/>
      <c r="Z128" s="146"/>
      <c r="AA128" s="146"/>
      <c r="AB128" s="146"/>
      <c r="AC128" s="146"/>
      <c r="AD128" s="146"/>
      <c r="AE128" s="146"/>
      <c r="AF128" s="149" t="s">
        <v>1075</v>
      </c>
      <c r="AG128" s="150" t="s">
        <v>1076</v>
      </c>
      <c r="AH128" s="151"/>
      <c r="AI128" s="152"/>
      <c r="AJ128" s="153"/>
      <c r="AK128" s="154"/>
    </row>
    <row r="129" spans="1:37" ht="106.5" customHeight="1" x14ac:dyDescent="0.25">
      <c r="A129" s="24" t="str">
        <f t="shared" si="1"/>
        <v>Nguyễn Bá Giang 22/04/1987</v>
      </c>
      <c r="B129" s="27">
        <v>123</v>
      </c>
      <c r="C129" s="141">
        <v>16055441</v>
      </c>
      <c r="D129" s="142" t="s">
        <v>207</v>
      </c>
      <c r="E129" s="143" t="s">
        <v>266</v>
      </c>
      <c r="F129" s="144" t="s">
        <v>1870</v>
      </c>
      <c r="G129" s="145" t="s">
        <v>1396</v>
      </c>
      <c r="H129" s="141" t="s">
        <v>214</v>
      </c>
      <c r="I129" s="140" t="s">
        <v>34</v>
      </c>
      <c r="J129" s="140" t="s">
        <v>92</v>
      </c>
      <c r="K129" s="140" t="s">
        <v>1578</v>
      </c>
      <c r="L129" s="140" t="s">
        <v>487</v>
      </c>
      <c r="M129" s="146" t="s">
        <v>40</v>
      </c>
      <c r="N129" s="146"/>
      <c r="O129" s="140" t="s">
        <v>1871</v>
      </c>
      <c r="P129" s="140" t="s">
        <v>1617</v>
      </c>
      <c r="Q129" s="140" t="s">
        <v>319</v>
      </c>
      <c r="R129" s="140" t="s">
        <v>1872</v>
      </c>
      <c r="S129" s="147"/>
      <c r="T129" s="147"/>
      <c r="U129" s="148"/>
      <c r="V129" s="146"/>
      <c r="W129" s="146"/>
      <c r="X129" s="141" t="s">
        <v>490</v>
      </c>
      <c r="Y129" s="147"/>
      <c r="Z129" s="146"/>
      <c r="AA129" s="146"/>
      <c r="AB129" s="146"/>
      <c r="AC129" s="146"/>
      <c r="AD129" s="146"/>
      <c r="AE129" s="146"/>
      <c r="AF129" s="149" t="s">
        <v>1397</v>
      </c>
      <c r="AG129" s="150" t="s">
        <v>1398</v>
      </c>
      <c r="AH129" s="151"/>
      <c r="AI129" s="152"/>
      <c r="AJ129" s="153"/>
      <c r="AK129" s="154"/>
    </row>
    <row r="130" spans="1:37" ht="78" customHeight="1" x14ac:dyDescent="0.25">
      <c r="A130" s="24" t="str">
        <f t="shared" si="1"/>
        <v>Nguyễn Thị Hương Giang 26/03/1989</v>
      </c>
      <c r="B130" s="27">
        <v>124</v>
      </c>
      <c r="C130" s="141">
        <v>16055442</v>
      </c>
      <c r="D130" s="142" t="s">
        <v>119</v>
      </c>
      <c r="E130" s="143" t="s">
        <v>266</v>
      </c>
      <c r="F130" s="144" t="s">
        <v>1910</v>
      </c>
      <c r="G130" s="145" t="s">
        <v>1452</v>
      </c>
      <c r="H130" s="141" t="s">
        <v>35</v>
      </c>
      <c r="I130" s="140" t="s">
        <v>39</v>
      </c>
      <c r="J130" s="140" t="s">
        <v>92</v>
      </c>
      <c r="K130" s="140" t="s">
        <v>1578</v>
      </c>
      <c r="L130" s="140" t="s">
        <v>487</v>
      </c>
      <c r="M130" s="146" t="s">
        <v>40</v>
      </c>
      <c r="N130" s="146"/>
      <c r="O130" s="140" t="s">
        <v>1911</v>
      </c>
      <c r="P130" s="140" t="s">
        <v>572</v>
      </c>
      <c r="Q130" s="140" t="s">
        <v>319</v>
      </c>
      <c r="R130" s="140" t="s">
        <v>1912</v>
      </c>
      <c r="S130" s="147"/>
      <c r="T130" s="147"/>
      <c r="U130" s="148"/>
      <c r="V130" s="146"/>
      <c r="W130" s="146" t="s">
        <v>33</v>
      </c>
      <c r="X130" s="141" t="s">
        <v>490</v>
      </c>
      <c r="Y130" s="147"/>
      <c r="Z130" s="146"/>
      <c r="AA130" s="146"/>
      <c r="AB130" s="146"/>
      <c r="AC130" s="146"/>
      <c r="AD130" s="146"/>
      <c r="AE130" s="146"/>
      <c r="AF130" s="149" t="s">
        <v>1453</v>
      </c>
      <c r="AG130" s="150" t="s">
        <v>1454</v>
      </c>
      <c r="AH130" s="151"/>
      <c r="AI130" s="152"/>
      <c r="AJ130" s="153"/>
      <c r="AK130" s="154"/>
    </row>
    <row r="131" spans="1:37" ht="102.75" customHeight="1" x14ac:dyDescent="0.25">
      <c r="A131" s="24" t="str">
        <f t="shared" si="1"/>
        <v>Nguyễn Thị Thanh Hải 28/03/1979</v>
      </c>
      <c r="B131" s="27">
        <v>125</v>
      </c>
      <c r="C131" s="141">
        <v>16055445</v>
      </c>
      <c r="D131" s="142" t="s">
        <v>127</v>
      </c>
      <c r="E131" s="143" t="s">
        <v>116</v>
      </c>
      <c r="F131" s="144" t="s">
        <v>1611</v>
      </c>
      <c r="G131" s="145" t="s">
        <v>1090</v>
      </c>
      <c r="H131" s="141" t="s">
        <v>142</v>
      </c>
      <c r="I131" s="140" t="s">
        <v>39</v>
      </c>
      <c r="J131" s="140" t="s">
        <v>92</v>
      </c>
      <c r="K131" s="140" t="s">
        <v>1578</v>
      </c>
      <c r="L131" s="140" t="s">
        <v>487</v>
      </c>
      <c r="M131" s="146" t="s">
        <v>1074</v>
      </c>
      <c r="N131" s="146"/>
      <c r="O131" s="140" t="s">
        <v>1612</v>
      </c>
      <c r="P131" s="140" t="s">
        <v>1613</v>
      </c>
      <c r="Q131" s="140" t="s">
        <v>778</v>
      </c>
      <c r="R131" s="140" t="s">
        <v>1614</v>
      </c>
      <c r="S131" s="147"/>
      <c r="T131" s="147"/>
      <c r="U131" s="148"/>
      <c r="V131" s="146"/>
      <c r="W131" s="146" t="s">
        <v>33</v>
      </c>
      <c r="X131" s="141" t="s">
        <v>490</v>
      </c>
      <c r="Y131" s="147"/>
      <c r="Z131" s="146"/>
      <c r="AA131" s="146"/>
      <c r="AB131" s="146"/>
      <c r="AC131" s="146"/>
      <c r="AD131" s="146"/>
      <c r="AE131" s="146"/>
      <c r="AF131" s="149" t="s">
        <v>1091</v>
      </c>
      <c r="AG131" s="150" t="s">
        <v>1092</v>
      </c>
      <c r="AH131" s="155"/>
      <c r="AI131" s="156"/>
      <c r="AJ131" s="157"/>
      <c r="AK131" s="154"/>
    </row>
    <row r="132" spans="1:37" ht="108.75" customHeight="1" x14ac:dyDescent="0.25">
      <c r="A132" s="24" t="str">
        <f t="shared" si="1"/>
        <v>Trần Thị Thu Hiền 30/04/1992</v>
      </c>
      <c r="B132" s="27">
        <v>126</v>
      </c>
      <c r="C132" s="141">
        <v>16055447</v>
      </c>
      <c r="D132" s="142" t="s">
        <v>136</v>
      </c>
      <c r="E132" s="143" t="s">
        <v>135</v>
      </c>
      <c r="F132" s="144" t="s">
        <v>1706</v>
      </c>
      <c r="G132" s="145" t="s">
        <v>84</v>
      </c>
      <c r="H132" s="141" t="s">
        <v>67</v>
      </c>
      <c r="I132" s="140" t="s">
        <v>39</v>
      </c>
      <c r="J132" s="140" t="s">
        <v>92</v>
      </c>
      <c r="K132" s="140" t="s">
        <v>1578</v>
      </c>
      <c r="L132" s="140" t="s">
        <v>487</v>
      </c>
      <c r="M132" s="146" t="s">
        <v>40</v>
      </c>
      <c r="N132" s="146"/>
      <c r="O132" s="140" t="s">
        <v>1707</v>
      </c>
      <c r="P132" s="140" t="s">
        <v>853</v>
      </c>
      <c r="Q132" s="140" t="s">
        <v>1708</v>
      </c>
      <c r="R132" s="140" t="s">
        <v>1709</v>
      </c>
      <c r="S132" s="147"/>
      <c r="T132" s="147"/>
      <c r="U132" s="148"/>
      <c r="V132" s="146"/>
      <c r="W132" s="146" t="s">
        <v>47</v>
      </c>
      <c r="X132" s="141" t="s">
        <v>490</v>
      </c>
      <c r="Y132" s="147"/>
      <c r="Z132" s="146"/>
      <c r="AA132" s="146"/>
      <c r="AB132" s="146"/>
      <c r="AC132" s="146"/>
      <c r="AD132" s="146"/>
      <c r="AE132" s="146"/>
      <c r="AF132" s="149" t="s">
        <v>1214</v>
      </c>
      <c r="AG132" s="150" t="s">
        <v>1215</v>
      </c>
      <c r="AH132" s="151"/>
      <c r="AI132" s="152"/>
      <c r="AJ132" s="153" t="s">
        <v>1216</v>
      </c>
      <c r="AK132" s="154"/>
    </row>
    <row r="133" spans="1:37" ht="78" customHeight="1" x14ac:dyDescent="0.25">
      <c r="A133" s="24" t="str">
        <f t="shared" si="1"/>
        <v>Nguyễn Xuân Hiển 28/05/1992</v>
      </c>
      <c r="B133" s="27">
        <v>127</v>
      </c>
      <c r="C133" s="141">
        <v>16055448</v>
      </c>
      <c r="D133" s="142" t="s">
        <v>131</v>
      </c>
      <c r="E133" s="143" t="s">
        <v>146</v>
      </c>
      <c r="F133" s="144" t="s">
        <v>1959</v>
      </c>
      <c r="G133" s="145" t="s">
        <v>1511</v>
      </c>
      <c r="H133" s="141" t="s">
        <v>35</v>
      </c>
      <c r="I133" s="140" t="s">
        <v>34</v>
      </c>
      <c r="J133" s="140" t="s">
        <v>92</v>
      </c>
      <c r="K133" s="140" t="s">
        <v>1578</v>
      </c>
      <c r="L133" s="140" t="s">
        <v>487</v>
      </c>
      <c r="M133" s="146" t="s">
        <v>40</v>
      </c>
      <c r="N133" s="146"/>
      <c r="O133" s="140" t="s">
        <v>1960</v>
      </c>
      <c r="P133" s="140" t="s">
        <v>925</v>
      </c>
      <c r="Q133" s="140" t="s">
        <v>319</v>
      </c>
      <c r="R133" s="140" t="s">
        <v>1961</v>
      </c>
      <c r="S133" s="147"/>
      <c r="T133" s="147"/>
      <c r="U133" s="148"/>
      <c r="V133" s="146"/>
      <c r="W133" s="146" t="s">
        <v>33</v>
      </c>
      <c r="X133" s="141" t="s">
        <v>490</v>
      </c>
      <c r="Y133" s="147"/>
      <c r="Z133" s="146"/>
      <c r="AA133" s="146"/>
      <c r="AB133" s="146"/>
      <c r="AC133" s="146"/>
      <c r="AD133" s="146"/>
      <c r="AE133" s="146"/>
      <c r="AF133" s="149" t="s">
        <v>1512</v>
      </c>
      <c r="AG133" s="150" t="s">
        <v>1513</v>
      </c>
      <c r="AH133" s="151"/>
      <c r="AI133" s="152"/>
      <c r="AJ133" s="153"/>
      <c r="AK133" s="154"/>
    </row>
    <row r="134" spans="1:37" ht="78" customHeight="1" x14ac:dyDescent="0.25">
      <c r="A134" s="24" t="str">
        <f t="shared" si="1"/>
        <v>Đặng Thị Quỳnh Hoa 21/01/1990</v>
      </c>
      <c r="B134" s="27">
        <v>128</v>
      </c>
      <c r="C134" s="141">
        <v>16055449</v>
      </c>
      <c r="D134" s="142" t="s">
        <v>1222</v>
      </c>
      <c r="E134" s="143" t="s">
        <v>97</v>
      </c>
      <c r="F134" s="144" t="s">
        <v>1713</v>
      </c>
      <c r="G134" s="145" t="s">
        <v>1223</v>
      </c>
      <c r="H134" s="141" t="s">
        <v>172</v>
      </c>
      <c r="I134" s="140" t="s">
        <v>39</v>
      </c>
      <c r="J134" s="140" t="s">
        <v>92</v>
      </c>
      <c r="K134" s="140" t="s">
        <v>1578</v>
      </c>
      <c r="L134" s="140" t="s">
        <v>487</v>
      </c>
      <c r="M134" s="146" t="s">
        <v>40</v>
      </c>
      <c r="N134" s="146"/>
      <c r="O134" s="140" t="s">
        <v>1714</v>
      </c>
      <c r="P134" s="140" t="s">
        <v>1715</v>
      </c>
      <c r="Q134" s="140" t="s">
        <v>319</v>
      </c>
      <c r="R134" s="140" t="s">
        <v>1716</v>
      </c>
      <c r="S134" s="147"/>
      <c r="T134" s="147"/>
      <c r="U134" s="148"/>
      <c r="V134" s="146"/>
      <c r="W134" s="146" t="s">
        <v>33</v>
      </c>
      <c r="X134" s="141" t="s">
        <v>490</v>
      </c>
      <c r="Y134" s="147"/>
      <c r="Z134" s="146"/>
      <c r="AA134" s="146"/>
      <c r="AB134" s="146"/>
      <c r="AC134" s="146"/>
      <c r="AD134" s="146"/>
      <c r="AE134" s="146"/>
      <c r="AF134" s="149" t="s">
        <v>1224</v>
      </c>
      <c r="AG134" s="150" t="s">
        <v>1225</v>
      </c>
      <c r="AH134" s="151"/>
      <c r="AI134" s="152"/>
      <c r="AJ134" s="153"/>
      <c r="AK134" s="154"/>
    </row>
    <row r="135" spans="1:37" ht="78" customHeight="1" x14ac:dyDescent="0.25">
      <c r="A135" s="24" t="str">
        <f t="shared" si="1"/>
        <v>Trần Kim Hoàn 19/10/1989</v>
      </c>
      <c r="B135" s="27">
        <v>129</v>
      </c>
      <c r="C135" s="141">
        <v>16055450</v>
      </c>
      <c r="D135" s="142" t="s">
        <v>2143</v>
      </c>
      <c r="E135" s="143" t="s">
        <v>2144</v>
      </c>
      <c r="F135" s="144" t="s">
        <v>2180</v>
      </c>
      <c r="G135" s="145" t="s">
        <v>2145</v>
      </c>
      <c r="H135" s="141" t="s">
        <v>162</v>
      </c>
      <c r="I135" s="140" t="s">
        <v>39</v>
      </c>
      <c r="J135" s="140" t="s">
        <v>92</v>
      </c>
      <c r="K135" s="140" t="s">
        <v>1578</v>
      </c>
      <c r="L135" s="140" t="s">
        <v>487</v>
      </c>
      <c r="M135" s="146" t="s">
        <v>40</v>
      </c>
      <c r="N135" s="146"/>
      <c r="O135" s="140" t="s">
        <v>2181</v>
      </c>
      <c r="P135" s="140" t="s">
        <v>925</v>
      </c>
      <c r="Q135" s="140" t="s">
        <v>319</v>
      </c>
      <c r="R135" s="140" t="s">
        <v>2182</v>
      </c>
      <c r="S135" s="147"/>
      <c r="T135" s="147"/>
      <c r="U135" s="148"/>
      <c r="V135" s="146"/>
      <c r="W135" s="146" t="s">
        <v>33</v>
      </c>
      <c r="X135" s="141" t="s">
        <v>490</v>
      </c>
      <c r="Y135" s="147"/>
      <c r="Z135" s="146"/>
      <c r="AA135" s="146"/>
      <c r="AB135" s="146"/>
      <c r="AC135" s="146"/>
      <c r="AD135" s="146"/>
      <c r="AE135" s="146"/>
      <c r="AF135" s="149" t="s">
        <v>2146</v>
      </c>
      <c r="AG135" s="150" t="s">
        <v>2147</v>
      </c>
      <c r="AH135" s="151"/>
      <c r="AI135" s="152"/>
      <c r="AJ135" s="153"/>
      <c r="AK135" s="154"/>
    </row>
    <row r="136" spans="1:37" ht="78" customHeight="1" x14ac:dyDescent="0.25">
      <c r="A136" s="24" t="str">
        <f t="shared" si="1"/>
        <v>Nguyễn Thị Hồng 22/06/1991</v>
      </c>
      <c r="B136" s="27">
        <v>130</v>
      </c>
      <c r="C136" s="141">
        <v>16055161</v>
      </c>
      <c r="D136" s="142" t="s">
        <v>45</v>
      </c>
      <c r="E136" s="143" t="s">
        <v>54</v>
      </c>
      <c r="F136" s="144" t="s">
        <v>61</v>
      </c>
      <c r="G136" s="145" t="s">
        <v>1543</v>
      </c>
      <c r="H136" s="141" t="s">
        <v>225</v>
      </c>
      <c r="I136" s="140" t="s">
        <v>39</v>
      </c>
      <c r="J136" s="140" t="s">
        <v>92</v>
      </c>
      <c r="K136" s="140" t="s">
        <v>476</v>
      </c>
      <c r="L136" s="140" t="s">
        <v>487</v>
      </c>
      <c r="M136" s="146"/>
      <c r="N136" s="146"/>
      <c r="O136" s="140" t="s">
        <v>1995</v>
      </c>
      <c r="P136" s="140" t="s">
        <v>1320</v>
      </c>
      <c r="Q136" s="140" t="s">
        <v>319</v>
      </c>
      <c r="R136" s="140" t="s">
        <v>1996</v>
      </c>
      <c r="S136" s="147"/>
      <c r="T136" s="147"/>
      <c r="U136" s="148"/>
      <c r="V136" s="146"/>
      <c r="W136" s="146" t="s">
        <v>33</v>
      </c>
      <c r="X136" s="141" t="s">
        <v>649</v>
      </c>
      <c r="Y136" s="147"/>
      <c r="Z136" s="146"/>
      <c r="AA136" s="146"/>
      <c r="AB136" s="146"/>
      <c r="AC136" s="146"/>
      <c r="AD136" s="146"/>
      <c r="AE136" s="146"/>
      <c r="AF136" s="149" t="s">
        <v>1544</v>
      </c>
      <c r="AG136" s="150" t="s">
        <v>1545</v>
      </c>
      <c r="AH136" s="155"/>
      <c r="AI136" s="156"/>
      <c r="AJ136" s="157"/>
      <c r="AK136" s="154"/>
    </row>
    <row r="137" spans="1:37" ht="78" customHeight="1" x14ac:dyDescent="0.25">
      <c r="A137" s="24" t="str">
        <f t="shared" ref="A137:A147" si="2">TRIM(F137)&amp;" "&amp;TRIM(G137)</f>
        <v>Vũ Xuân Huy 14/11/1990</v>
      </c>
      <c r="B137" s="27">
        <v>131</v>
      </c>
      <c r="C137" s="141">
        <v>16055453</v>
      </c>
      <c r="D137" s="142" t="s">
        <v>2136</v>
      </c>
      <c r="E137" s="143" t="s">
        <v>324</v>
      </c>
      <c r="F137" s="144" t="s">
        <v>2174</v>
      </c>
      <c r="G137" s="145" t="s">
        <v>2137</v>
      </c>
      <c r="H137" s="141" t="s">
        <v>52</v>
      </c>
      <c r="I137" s="140" t="s">
        <v>34</v>
      </c>
      <c r="J137" s="140" t="s">
        <v>92</v>
      </c>
      <c r="K137" s="140" t="s">
        <v>1578</v>
      </c>
      <c r="L137" s="140" t="s">
        <v>487</v>
      </c>
      <c r="M137" s="146" t="s">
        <v>40</v>
      </c>
      <c r="N137" s="146"/>
      <c r="O137" s="140" t="s">
        <v>2175</v>
      </c>
      <c r="P137" s="140" t="s">
        <v>1954</v>
      </c>
      <c r="Q137" s="140" t="s">
        <v>319</v>
      </c>
      <c r="R137" s="140" t="s">
        <v>2176</v>
      </c>
      <c r="S137" s="147"/>
      <c r="T137" s="147"/>
      <c r="U137" s="148"/>
      <c r="V137" s="146"/>
      <c r="W137" s="146" t="s">
        <v>33</v>
      </c>
      <c r="X137" s="141" t="s">
        <v>490</v>
      </c>
      <c r="Y137" s="147"/>
      <c r="Z137" s="146"/>
      <c r="AA137" s="146"/>
      <c r="AB137" s="146"/>
      <c r="AC137" s="146"/>
      <c r="AD137" s="146"/>
      <c r="AE137" s="146"/>
      <c r="AF137" s="149" t="s">
        <v>2138</v>
      </c>
      <c r="AG137" s="150" t="s">
        <v>2139</v>
      </c>
      <c r="AH137" s="151"/>
      <c r="AI137" s="152"/>
      <c r="AJ137" s="153"/>
      <c r="AK137" s="154"/>
    </row>
    <row r="138" spans="1:37" ht="78" customHeight="1" x14ac:dyDescent="0.25">
      <c r="A138" s="24" t="str">
        <f t="shared" si="2"/>
        <v>Hoàng Thanh Huyền 12/12/1980</v>
      </c>
      <c r="B138" s="27">
        <v>132</v>
      </c>
      <c r="C138" s="141">
        <v>16055456</v>
      </c>
      <c r="D138" s="142" t="s">
        <v>98</v>
      </c>
      <c r="E138" s="143" t="s">
        <v>68</v>
      </c>
      <c r="F138" s="144" t="s">
        <v>1949</v>
      </c>
      <c r="G138" s="145" t="s">
        <v>1498</v>
      </c>
      <c r="H138" s="141" t="s">
        <v>219</v>
      </c>
      <c r="I138" s="140" t="s">
        <v>34</v>
      </c>
      <c r="J138" s="140" t="s">
        <v>92</v>
      </c>
      <c r="K138" s="140" t="s">
        <v>1578</v>
      </c>
      <c r="L138" s="140" t="s">
        <v>487</v>
      </c>
      <c r="M138" s="146" t="s">
        <v>40</v>
      </c>
      <c r="N138" s="146"/>
      <c r="O138" s="140" t="s">
        <v>1950</v>
      </c>
      <c r="P138" s="140" t="s">
        <v>572</v>
      </c>
      <c r="Q138" s="140" t="s">
        <v>319</v>
      </c>
      <c r="R138" s="140" t="s">
        <v>1951</v>
      </c>
      <c r="S138" s="147"/>
      <c r="T138" s="147"/>
      <c r="U138" s="148"/>
      <c r="V138" s="146"/>
      <c r="W138" s="146" t="s">
        <v>33</v>
      </c>
      <c r="X138" s="141" t="s">
        <v>490</v>
      </c>
      <c r="Y138" s="147"/>
      <c r="Z138" s="146"/>
      <c r="AA138" s="146"/>
      <c r="AB138" s="146"/>
      <c r="AC138" s="146"/>
      <c r="AD138" s="146"/>
      <c r="AE138" s="146"/>
      <c r="AF138" s="149" t="s">
        <v>1499</v>
      </c>
      <c r="AG138" s="150" t="s">
        <v>1500</v>
      </c>
      <c r="AH138" s="151"/>
      <c r="AI138" s="152"/>
      <c r="AJ138" s="153" t="s">
        <v>2050</v>
      </c>
      <c r="AK138" s="154"/>
    </row>
    <row r="139" spans="1:37" ht="78" customHeight="1" x14ac:dyDescent="0.25">
      <c r="A139" s="24" t="str">
        <f t="shared" si="2"/>
        <v>Phạm Quang Khánh 21/08/1989</v>
      </c>
      <c r="B139" s="27">
        <v>133</v>
      </c>
      <c r="C139" s="141">
        <v>16055461</v>
      </c>
      <c r="D139" s="142" t="s">
        <v>1462</v>
      </c>
      <c r="E139" s="143" t="s">
        <v>180</v>
      </c>
      <c r="F139" s="144" t="s">
        <v>1987</v>
      </c>
      <c r="G139" s="145" t="s">
        <v>1535</v>
      </c>
      <c r="H139" s="141" t="s">
        <v>67</v>
      </c>
      <c r="I139" s="140" t="s">
        <v>34</v>
      </c>
      <c r="J139" s="140" t="s">
        <v>92</v>
      </c>
      <c r="K139" s="140" t="s">
        <v>1578</v>
      </c>
      <c r="L139" s="140" t="s">
        <v>487</v>
      </c>
      <c r="M139" s="146" t="s">
        <v>40</v>
      </c>
      <c r="N139" s="146"/>
      <c r="O139" s="140" t="s">
        <v>1988</v>
      </c>
      <c r="P139" s="140" t="s">
        <v>1989</v>
      </c>
      <c r="Q139" s="140" t="s">
        <v>1990</v>
      </c>
      <c r="R139" s="140" t="s">
        <v>1991</v>
      </c>
      <c r="S139" s="147"/>
      <c r="T139" s="147"/>
      <c r="U139" s="148"/>
      <c r="V139" s="146"/>
      <c r="W139" s="146" t="s">
        <v>33</v>
      </c>
      <c r="X139" s="141" t="s">
        <v>490</v>
      </c>
      <c r="Y139" s="147"/>
      <c r="Z139" s="146"/>
      <c r="AA139" s="146"/>
      <c r="AB139" s="146"/>
      <c r="AC139" s="146"/>
      <c r="AD139" s="146"/>
      <c r="AE139" s="146"/>
      <c r="AF139" s="149" t="s">
        <v>1536</v>
      </c>
      <c r="AG139" s="150" t="s">
        <v>1537</v>
      </c>
      <c r="AH139" s="151"/>
      <c r="AI139" s="152"/>
      <c r="AJ139" s="153"/>
      <c r="AK139" s="154"/>
    </row>
    <row r="140" spans="1:37" ht="75.75" customHeight="1" x14ac:dyDescent="0.25">
      <c r="A140" s="24" t="str">
        <f t="shared" si="2"/>
        <v>Trần Hồng Linh 21/10/1991</v>
      </c>
      <c r="B140" s="27">
        <v>134</v>
      </c>
      <c r="C140" s="141">
        <v>16055463</v>
      </c>
      <c r="D140" s="142" t="s">
        <v>1147</v>
      </c>
      <c r="E140" s="143" t="s">
        <v>121</v>
      </c>
      <c r="F140" s="144" t="s">
        <v>1649</v>
      </c>
      <c r="G140" s="145" t="s">
        <v>86</v>
      </c>
      <c r="H140" s="141" t="s">
        <v>35</v>
      </c>
      <c r="I140" s="140" t="s">
        <v>39</v>
      </c>
      <c r="J140" s="140" t="s">
        <v>92</v>
      </c>
      <c r="K140" s="140" t="s">
        <v>1578</v>
      </c>
      <c r="L140" s="140" t="s">
        <v>487</v>
      </c>
      <c r="M140" s="146" t="s">
        <v>40</v>
      </c>
      <c r="N140" s="146"/>
      <c r="O140" s="140" t="s">
        <v>1650</v>
      </c>
      <c r="P140" s="140" t="s">
        <v>853</v>
      </c>
      <c r="Q140" s="140" t="s">
        <v>319</v>
      </c>
      <c r="R140" s="140" t="s">
        <v>1651</v>
      </c>
      <c r="S140" s="147"/>
      <c r="T140" s="147"/>
      <c r="U140" s="148"/>
      <c r="V140" s="146"/>
      <c r="W140" s="146" t="s">
        <v>47</v>
      </c>
      <c r="X140" s="141" t="s">
        <v>490</v>
      </c>
      <c r="Y140" s="147"/>
      <c r="Z140" s="146"/>
      <c r="AA140" s="146"/>
      <c r="AB140" s="146"/>
      <c r="AC140" s="146"/>
      <c r="AD140" s="146"/>
      <c r="AE140" s="146"/>
      <c r="AF140" s="149" t="s">
        <v>1148</v>
      </c>
      <c r="AG140" s="150" t="s">
        <v>1149</v>
      </c>
      <c r="AH140" s="151"/>
      <c r="AI140" s="152"/>
      <c r="AJ140" s="153"/>
      <c r="AK140" s="154"/>
    </row>
    <row r="141" spans="1:37" ht="70.5" customHeight="1" x14ac:dyDescent="0.25">
      <c r="A141" s="24" t="str">
        <f t="shared" si="2"/>
        <v>Trần Thị Thùy Linh 03/11/1991</v>
      </c>
      <c r="B141" s="27">
        <v>135</v>
      </c>
      <c r="C141" s="141">
        <v>16055465</v>
      </c>
      <c r="D141" s="142" t="s">
        <v>1502</v>
      </c>
      <c r="E141" s="143" t="s">
        <v>121</v>
      </c>
      <c r="F141" s="144" t="s">
        <v>1952</v>
      </c>
      <c r="G141" s="145" t="s">
        <v>1503</v>
      </c>
      <c r="H141" s="141" t="s">
        <v>67</v>
      </c>
      <c r="I141" s="140" t="s">
        <v>39</v>
      </c>
      <c r="J141" s="140" t="s">
        <v>92</v>
      </c>
      <c r="K141" s="140" t="s">
        <v>1578</v>
      </c>
      <c r="L141" s="140" t="s">
        <v>487</v>
      </c>
      <c r="M141" s="146" t="s">
        <v>40</v>
      </c>
      <c r="N141" s="146"/>
      <c r="O141" s="140" t="s">
        <v>1953</v>
      </c>
      <c r="P141" s="140" t="s">
        <v>1954</v>
      </c>
      <c r="Q141" s="140" t="s">
        <v>319</v>
      </c>
      <c r="R141" s="140" t="s">
        <v>1955</v>
      </c>
      <c r="S141" s="147"/>
      <c r="T141" s="147"/>
      <c r="U141" s="148"/>
      <c r="V141" s="146"/>
      <c r="W141" s="146" t="s">
        <v>33</v>
      </c>
      <c r="X141" s="141" t="s">
        <v>490</v>
      </c>
      <c r="Y141" s="147"/>
      <c r="Z141" s="146"/>
      <c r="AA141" s="146"/>
      <c r="AB141" s="146"/>
      <c r="AC141" s="146"/>
      <c r="AD141" s="146"/>
      <c r="AE141" s="146"/>
      <c r="AF141" s="149" t="s">
        <v>1504</v>
      </c>
      <c r="AG141" s="150" t="s">
        <v>1505</v>
      </c>
      <c r="AH141" s="155"/>
      <c r="AI141" s="156"/>
      <c r="AJ141" s="157" t="s">
        <v>1506</v>
      </c>
      <c r="AK141" s="154"/>
    </row>
    <row r="142" spans="1:37" ht="70.5" customHeight="1" x14ac:dyDescent="0.25">
      <c r="A142" s="24" t="str">
        <f t="shared" si="2"/>
        <v>Trần Thùy Linh 16/07/1987</v>
      </c>
      <c r="B142" s="27">
        <v>136</v>
      </c>
      <c r="C142" s="141">
        <v>16055466</v>
      </c>
      <c r="D142" s="142" t="s">
        <v>2067</v>
      </c>
      <c r="E142" s="143" t="s">
        <v>121</v>
      </c>
      <c r="F142" s="144" t="s">
        <v>2105</v>
      </c>
      <c r="G142" s="145" t="s">
        <v>2068</v>
      </c>
      <c r="H142" s="141" t="s">
        <v>209</v>
      </c>
      <c r="I142" s="140" t="s">
        <v>39</v>
      </c>
      <c r="J142" s="140" t="s">
        <v>92</v>
      </c>
      <c r="K142" s="140" t="s">
        <v>1578</v>
      </c>
      <c r="L142" s="140" t="s">
        <v>487</v>
      </c>
      <c r="M142" s="146" t="s">
        <v>40</v>
      </c>
      <c r="N142" s="146"/>
      <c r="O142" s="140" t="s">
        <v>2106</v>
      </c>
      <c r="P142" s="140" t="s">
        <v>925</v>
      </c>
      <c r="Q142" s="140" t="s">
        <v>319</v>
      </c>
      <c r="R142" s="140" t="s">
        <v>2107</v>
      </c>
      <c r="S142" s="147"/>
      <c r="T142" s="147"/>
      <c r="U142" s="148"/>
      <c r="V142" s="146"/>
      <c r="W142" s="146" t="s">
        <v>33</v>
      </c>
      <c r="X142" s="141" t="s">
        <v>490</v>
      </c>
      <c r="Y142" s="147"/>
      <c r="Z142" s="146"/>
      <c r="AA142" s="146"/>
      <c r="AB142" s="146"/>
      <c r="AC142" s="146"/>
      <c r="AD142" s="146"/>
      <c r="AE142" s="146"/>
      <c r="AF142" s="149" t="s">
        <v>2069</v>
      </c>
      <c r="AG142" s="150" t="s">
        <v>2070</v>
      </c>
      <c r="AH142" s="155"/>
      <c r="AI142" s="156"/>
      <c r="AJ142" s="157"/>
      <c r="AK142" s="154"/>
    </row>
    <row r="143" spans="1:37" ht="70.5" customHeight="1" x14ac:dyDescent="0.25">
      <c r="A143" s="24" t="str">
        <f t="shared" si="2"/>
        <v>Trương Nhật Linh 08/08/1993</v>
      </c>
      <c r="B143" s="27">
        <v>137</v>
      </c>
      <c r="C143" s="141">
        <v>16055464</v>
      </c>
      <c r="D143" s="142" t="s">
        <v>1402</v>
      </c>
      <c r="E143" s="143" t="s">
        <v>121</v>
      </c>
      <c r="F143" s="144" t="s">
        <v>1876</v>
      </c>
      <c r="G143" s="145" t="s">
        <v>1403</v>
      </c>
      <c r="H143" s="141" t="s">
        <v>196</v>
      </c>
      <c r="I143" s="140" t="s">
        <v>39</v>
      </c>
      <c r="J143" s="140" t="s">
        <v>92</v>
      </c>
      <c r="K143" s="140" t="s">
        <v>1578</v>
      </c>
      <c r="L143" s="140" t="s">
        <v>487</v>
      </c>
      <c r="M143" s="146" t="s">
        <v>40</v>
      </c>
      <c r="N143" s="146"/>
      <c r="O143" s="140" t="s">
        <v>1877</v>
      </c>
      <c r="P143" s="140" t="s">
        <v>1320</v>
      </c>
      <c r="Q143" s="140" t="s">
        <v>319</v>
      </c>
      <c r="R143" s="140" t="s">
        <v>1878</v>
      </c>
      <c r="S143" s="147"/>
      <c r="T143" s="147"/>
      <c r="U143" s="148"/>
      <c r="V143" s="146"/>
      <c r="W143" s="146" t="s">
        <v>33</v>
      </c>
      <c r="X143" s="141" t="s">
        <v>490</v>
      </c>
      <c r="Y143" s="147"/>
      <c r="Z143" s="146"/>
      <c r="AA143" s="146"/>
      <c r="AB143" s="146"/>
      <c r="AC143" s="146"/>
      <c r="AD143" s="146"/>
      <c r="AE143" s="146"/>
      <c r="AF143" s="149" t="s">
        <v>1404</v>
      </c>
      <c r="AG143" s="150" t="s">
        <v>1405</v>
      </c>
      <c r="AH143" s="155"/>
      <c r="AI143" s="156"/>
      <c r="AJ143" s="157"/>
      <c r="AK143" s="154"/>
    </row>
    <row r="144" spans="1:37" ht="102" customHeight="1" x14ac:dyDescent="0.25">
      <c r="A144" s="24" t="str">
        <f t="shared" si="2"/>
        <v>Lương Hoàng Minh 16/04/1983</v>
      </c>
      <c r="B144" s="27">
        <v>138</v>
      </c>
      <c r="C144" s="141">
        <v>15055549</v>
      </c>
      <c r="D144" s="142" t="s">
        <v>1278</v>
      </c>
      <c r="E144" s="143" t="s">
        <v>100</v>
      </c>
      <c r="F144" s="144" t="s">
        <v>1279</v>
      </c>
      <c r="G144" s="145" t="s">
        <v>1280</v>
      </c>
      <c r="H144" s="141" t="s">
        <v>35</v>
      </c>
      <c r="I144" s="140" t="s">
        <v>39</v>
      </c>
      <c r="J144" s="140" t="s">
        <v>92</v>
      </c>
      <c r="K144" s="140" t="s">
        <v>55</v>
      </c>
      <c r="L144" s="140" t="s">
        <v>487</v>
      </c>
      <c r="M144" s="146" t="s">
        <v>40</v>
      </c>
      <c r="N144" s="146"/>
      <c r="O144" s="140" t="s">
        <v>1765</v>
      </c>
      <c r="P144" s="140" t="s">
        <v>1766</v>
      </c>
      <c r="Q144" s="140" t="s">
        <v>319</v>
      </c>
      <c r="R144" s="140" t="s">
        <v>1767</v>
      </c>
      <c r="S144" s="147"/>
      <c r="T144" s="147"/>
      <c r="U144" s="148"/>
      <c r="V144" s="146"/>
      <c r="W144" s="146" t="s">
        <v>1281</v>
      </c>
      <c r="X144" s="141" t="s">
        <v>60</v>
      </c>
      <c r="Y144" s="147"/>
      <c r="Z144" s="146"/>
      <c r="AA144" s="146"/>
      <c r="AB144" s="146"/>
      <c r="AC144" s="146"/>
      <c r="AD144" s="146"/>
      <c r="AE144" s="146"/>
      <c r="AF144" s="149" t="s">
        <v>1282</v>
      </c>
      <c r="AG144" s="150" t="s">
        <v>1283</v>
      </c>
      <c r="AH144" s="155"/>
      <c r="AI144" s="156"/>
      <c r="AJ144" s="157">
        <v>11100</v>
      </c>
      <c r="AK144" s="157" t="s">
        <v>1284</v>
      </c>
    </row>
    <row r="145" spans="1:37" ht="90.75" customHeight="1" x14ac:dyDescent="0.25">
      <c r="A145" s="24" t="str">
        <f t="shared" si="2"/>
        <v>Nguyễn Thị Hồng Minh 11/09/1988</v>
      </c>
      <c r="B145" s="27">
        <v>139</v>
      </c>
      <c r="C145" s="141">
        <v>16055468</v>
      </c>
      <c r="D145" s="142" t="s">
        <v>61</v>
      </c>
      <c r="E145" s="143" t="s">
        <v>100</v>
      </c>
      <c r="F145" s="144" t="s">
        <v>1652</v>
      </c>
      <c r="G145" s="145" t="s">
        <v>1156</v>
      </c>
      <c r="H145" s="141" t="s">
        <v>210</v>
      </c>
      <c r="I145" s="140" t="s">
        <v>39</v>
      </c>
      <c r="J145" s="140" t="s">
        <v>92</v>
      </c>
      <c r="K145" s="140" t="s">
        <v>1578</v>
      </c>
      <c r="L145" s="140" t="s">
        <v>487</v>
      </c>
      <c r="M145" s="146" t="s">
        <v>40</v>
      </c>
      <c r="N145" s="146"/>
      <c r="O145" s="140" t="s">
        <v>1653</v>
      </c>
      <c r="P145" s="140" t="s">
        <v>1654</v>
      </c>
      <c r="Q145" s="140" t="s">
        <v>1655</v>
      </c>
      <c r="R145" s="140" t="s">
        <v>1656</v>
      </c>
      <c r="S145" s="147"/>
      <c r="T145" s="147"/>
      <c r="U145" s="148"/>
      <c r="V145" s="146"/>
      <c r="W145" s="146" t="s">
        <v>47</v>
      </c>
      <c r="X145" s="141" t="s">
        <v>490</v>
      </c>
      <c r="Y145" s="147"/>
      <c r="Z145" s="146"/>
      <c r="AA145" s="146"/>
      <c r="AB145" s="146"/>
      <c r="AC145" s="146"/>
      <c r="AD145" s="146"/>
      <c r="AE145" s="146"/>
      <c r="AF145" s="149" t="s">
        <v>1157</v>
      </c>
      <c r="AG145" s="150" t="s">
        <v>1158</v>
      </c>
      <c r="AH145" s="155"/>
      <c r="AI145" s="156"/>
      <c r="AJ145" s="157"/>
      <c r="AK145" s="154"/>
    </row>
    <row r="146" spans="1:37" ht="60.75" customHeight="1" x14ac:dyDescent="0.25">
      <c r="A146" s="24" t="str">
        <f t="shared" si="2"/>
        <v>Nguyễn Thị Thúy Nga 16/06/1993</v>
      </c>
      <c r="B146" s="27">
        <v>140</v>
      </c>
      <c r="C146" s="141">
        <v>16055472</v>
      </c>
      <c r="D146" s="142" t="s">
        <v>138</v>
      </c>
      <c r="E146" s="143" t="s">
        <v>85</v>
      </c>
      <c r="F146" s="144" t="s">
        <v>2225</v>
      </c>
      <c r="G146" s="145" t="s">
        <v>2218</v>
      </c>
      <c r="H146" s="141" t="s">
        <v>35</v>
      </c>
      <c r="I146" s="140" t="s">
        <v>39</v>
      </c>
      <c r="J146" s="140" t="s">
        <v>92</v>
      </c>
      <c r="K146" s="140" t="s">
        <v>1578</v>
      </c>
      <c r="L146" s="140" t="s">
        <v>487</v>
      </c>
      <c r="M146" s="146" t="s">
        <v>379</v>
      </c>
      <c r="N146" s="146"/>
      <c r="O146" s="140" t="s">
        <v>2226</v>
      </c>
      <c r="P146" s="140" t="s">
        <v>2227</v>
      </c>
      <c r="Q146" s="140" t="s">
        <v>2228</v>
      </c>
      <c r="R146" s="140" t="s">
        <v>2229</v>
      </c>
      <c r="S146" s="147"/>
      <c r="T146" s="147"/>
      <c r="U146" s="148"/>
      <c r="V146" s="146"/>
      <c r="W146" s="146" t="s">
        <v>33</v>
      </c>
      <c r="X146" s="141" t="s">
        <v>490</v>
      </c>
      <c r="Y146" s="147"/>
      <c r="Z146" s="146"/>
      <c r="AA146" s="146"/>
      <c r="AB146" s="146"/>
      <c r="AC146" s="146"/>
      <c r="AD146" s="146"/>
      <c r="AE146" s="146"/>
      <c r="AF146" s="149" t="s">
        <v>2219</v>
      </c>
      <c r="AG146" s="150" t="s">
        <v>2220</v>
      </c>
      <c r="AH146" s="156"/>
      <c r="AI146" s="156"/>
      <c r="AJ146" s="158" t="s">
        <v>2221</v>
      </c>
      <c r="AK146" s="154"/>
    </row>
    <row r="147" spans="1:37" ht="85.5" customHeight="1" x14ac:dyDescent="0.25">
      <c r="A147" s="24" t="str">
        <f t="shared" si="2"/>
        <v>Vũ Thị Thúy Nga 08/03/1991</v>
      </c>
      <c r="B147" s="27">
        <v>141</v>
      </c>
      <c r="C147" s="141">
        <v>16055473</v>
      </c>
      <c r="D147" s="142" t="s">
        <v>1514</v>
      </c>
      <c r="E147" s="143" t="s">
        <v>85</v>
      </c>
      <c r="F147" s="144" t="s">
        <v>1962</v>
      </c>
      <c r="G147" s="145" t="s">
        <v>1515</v>
      </c>
      <c r="H147" s="141" t="s">
        <v>67</v>
      </c>
      <c r="I147" s="140" t="s">
        <v>39</v>
      </c>
      <c r="J147" s="140" t="s">
        <v>92</v>
      </c>
      <c r="K147" s="140" t="s">
        <v>1578</v>
      </c>
      <c r="L147" s="140" t="s">
        <v>487</v>
      </c>
      <c r="M147" s="146" t="s">
        <v>40</v>
      </c>
      <c r="N147" s="146"/>
      <c r="O147" s="140" t="s">
        <v>1963</v>
      </c>
      <c r="P147" s="140" t="s">
        <v>849</v>
      </c>
      <c r="Q147" s="140" t="s">
        <v>319</v>
      </c>
      <c r="R147" s="140" t="s">
        <v>1964</v>
      </c>
      <c r="S147" s="147"/>
      <c r="T147" s="147"/>
      <c r="U147" s="148"/>
      <c r="V147" s="146"/>
      <c r="W147" s="146" t="s">
        <v>33</v>
      </c>
      <c r="X147" s="141" t="s">
        <v>490</v>
      </c>
      <c r="Y147" s="147"/>
      <c r="Z147" s="146"/>
      <c r="AA147" s="146"/>
      <c r="AB147" s="146"/>
      <c r="AC147" s="146"/>
      <c r="AD147" s="146"/>
      <c r="AE147" s="146"/>
      <c r="AF147" s="149" t="s">
        <v>1516</v>
      </c>
      <c r="AG147" s="150" t="s">
        <v>1517</v>
      </c>
      <c r="AH147" s="155"/>
      <c r="AI147" s="156"/>
      <c r="AJ147" s="157"/>
      <c r="AK147" s="154"/>
    </row>
    <row r="148" spans="1:37" ht="66.75" customHeight="1" x14ac:dyDescent="0.25">
      <c r="A148" s="24" t="str">
        <f>TRIM(F148)&amp;" "&amp;TRIM(G148)</f>
        <v>Nguyễn Thị Kim Ngân 27/08/1985</v>
      </c>
      <c r="B148" s="27">
        <v>142</v>
      </c>
      <c r="C148" s="141">
        <v>16055474</v>
      </c>
      <c r="D148" s="142" t="s">
        <v>1233</v>
      </c>
      <c r="E148" s="143" t="s">
        <v>126</v>
      </c>
      <c r="F148" s="144" t="s">
        <v>1725</v>
      </c>
      <c r="G148" s="145" t="s">
        <v>1234</v>
      </c>
      <c r="H148" s="141" t="s">
        <v>35</v>
      </c>
      <c r="I148" s="140" t="s">
        <v>39</v>
      </c>
      <c r="J148" s="140" t="s">
        <v>92</v>
      </c>
      <c r="K148" s="140" t="s">
        <v>1578</v>
      </c>
      <c r="L148" s="140" t="s">
        <v>487</v>
      </c>
      <c r="M148" s="146" t="s">
        <v>40</v>
      </c>
      <c r="N148" s="146"/>
      <c r="O148" s="140" t="s">
        <v>1726</v>
      </c>
      <c r="P148" s="140" t="s">
        <v>863</v>
      </c>
      <c r="Q148" s="140" t="s">
        <v>1670</v>
      </c>
      <c r="R148" s="140" t="s">
        <v>1727</v>
      </c>
      <c r="S148" s="147"/>
      <c r="T148" s="147"/>
      <c r="U148" s="148"/>
      <c r="V148" s="146"/>
      <c r="W148" s="146" t="s">
        <v>33</v>
      </c>
      <c r="X148" s="141" t="s">
        <v>490</v>
      </c>
      <c r="Y148" s="149" t="s">
        <v>368</v>
      </c>
      <c r="Z148" s="146"/>
      <c r="AA148" s="146"/>
      <c r="AB148" s="146"/>
      <c r="AC148" s="146"/>
      <c r="AD148" s="146"/>
      <c r="AE148" s="146"/>
      <c r="AF148" s="149" t="s">
        <v>1235</v>
      </c>
      <c r="AG148" s="150" t="s">
        <v>1236</v>
      </c>
      <c r="AH148" s="155"/>
      <c r="AI148" s="156"/>
      <c r="AJ148" s="157"/>
      <c r="AK148" s="154"/>
    </row>
    <row r="149" spans="1:37" ht="88.5" customHeight="1" x14ac:dyDescent="0.25">
      <c r="A149" s="24" t="str">
        <f>TRIM(F149)&amp;" "&amp;TRIM(G149)</f>
        <v>Lê Thị Như Ngọc 28/05/1994</v>
      </c>
      <c r="B149" s="27">
        <v>143</v>
      </c>
      <c r="C149" s="141">
        <v>16055477</v>
      </c>
      <c r="D149" s="142" t="s">
        <v>1518</v>
      </c>
      <c r="E149" s="143" t="s">
        <v>166</v>
      </c>
      <c r="F149" s="144" t="s">
        <v>1965</v>
      </c>
      <c r="G149" s="145" t="s">
        <v>1519</v>
      </c>
      <c r="H149" s="141" t="s">
        <v>221</v>
      </c>
      <c r="I149" s="140" t="s">
        <v>39</v>
      </c>
      <c r="J149" s="140" t="s">
        <v>92</v>
      </c>
      <c r="K149" s="140" t="s">
        <v>1578</v>
      </c>
      <c r="L149" s="140" t="s">
        <v>487</v>
      </c>
      <c r="M149" s="146" t="s">
        <v>40</v>
      </c>
      <c r="N149" s="146"/>
      <c r="O149" s="140" t="s">
        <v>1966</v>
      </c>
      <c r="P149" s="140" t="s">
        <v>849</v>
      </c>
      <c r="Q149" s="140" t="s">
        <v>319</v>
      </c>
      <c r="R149" s="140" t="s">
        <v>1967</v>
      </c>
      <c r="S149" s="147"/>
      <c r="T149" s="147"/>
      <c r="U149" s="148"/>
      <c r="V149" s="146"/>
      <c r="W149" s="146" t="s">
        <v>33</v>
      </c>
      <c r="X149" s="141" t="s">
        <v>490</v>
      </c>
      <c r="Y149" s="147"/>
      <c r="Z149" s="146"/>
      <c r="AA149" s="146"/>
      <c r="AB149" s="146"/>
      <c r="AC149" s="146"/>
      <c r="AD149" s="146"/>
      <c r="AE149" s="146"/>
      <c r="AF149" s="149" t="s">
        <v>1520</v>
      </c>
      <c r="AG149" s="150" t="s">
        <v>1521</v>
      </c>
      <c r="AH149" s="155"/>
      <c r="AI149" s="156"/>
      <c r="AJ149" s="157"/>
      <c r="AK149" s="154"/>
    </row>
    <row r="150" spans="1:37" ht="90.75" customHeight="1" x14ac:dyDescent="0.25">
      <c r="A150" s="24" t="str">
        <f>TRIM(F150)&amp;" "&amp;TRIM(G150)</f>
        <v>Trần Quang Phú 23/05/1989</v>
      </c>
      <c r="B150" s="27">
        <v>144</v>
      </c>
      <c r="C150" s="141">
        <v>16055175</v>
      </c>
      <c r="D150" s="142" t="s">
        <v>227</v>
      </c>
      <c r="E150" s="143" t="s">
        <v>181</v>
      </c>
      <c r="F150" s="144" t="s">
        <v>1904</v>
      </c>
      <c r="G150" s="145" t="s">
        <v>1430</v>
      </c>
      <c r="H150" s="141" t="s">
        <v>35</v>
      </c>
      <c r="I150" s="140" t="s">
        <v>34</v>
      </c>
      <c r="J150" s="140" t="s">
        <v>92</v>
      </c>
      <c r="K150" s="140" t="s">
        <v>476</v>
      </c>
      <c r="L150" s="140" t="s">
        <v>487</v>
      </c>
      <c r="M150" s="146" t="s">
        <v>41</v>
      </c>
      <c r="N150" s="146"/>
      <c r="O150" s="140" t="s">
        <v>1905</v>
      </c>
      <c r="P150" s="140" t="s">
        <v>925</v>
      </c>
      <c r="Q150" s="140" t="s">
        <v>319</v>
      </c>
      <c r="R150" s="140" t="s">
        <v>1906</v>
      </c>
      <c r="S150" s="147"/>
      <c r="T150" s="147"/>
      <c r="U150" s="148"/>
      <c r="V150" s="146"/>
      <c r="W150" s="146" t="s">
        <v>33</v>
      </c>
      <c r="X150" s="141" t="s">
        <v>649</v>
      </c>
      <c r="Y150" s="147"/>
      <c r="Z150" s="146"/>
      <c r="AA150" s="146"/>
      <c r="AB150" s="146"/>
      <c r="AC150" s="146"/>
      <c r="AD150" s="146"/>
      <c r="AE150" s="146"/>
      <c r="AF150" s="149" t="s">
        <v>1431</v>
      </c>
      <c r="AG150" s="150" t="s">
        <v>1432</v>
      </c>
      <c r="AH150" s="155"/>
      <c r="AI150" s="156"/>
      <c r="AJ150" s="157">
        <v>6075</v>
      </c>
      <c r="AK150" s="154"/>
    </row>
    <row r="151" spans="1:37" ht="90" customHeight="1" x14ac:dyDescent="0.25">
      <c r="A151" s="24" t="str">
        <f>TRIM(F151)&amp;" "&amp;TRIM(G151)</f>
        <v>Nguyễn Thị Mai Phương 17/05/1991</v>
      </c>
      <c r="B151" s="27">
        <v>145</v>
      </c>
      <c r="C151" s="141">
        <v>16055479</v>
      </c>
      <c r="D151" s="142" t="s">
        <v>300</v>
      </c>
      <c r="E151" s="143" t="s">
        <v>62</v>
      </c>
      <c r="F151" s="144" t="s">
        <v>715</v>
      </c>
      <c r="G151" s="145" t="s">
        <v>1302</v>
      </c>
      <c r="H151" s="141" t="s">
        <v>35</v>
      </c>
      <c r="I151" s="140" t="s">
        <v>39</v>
      </c>
      <c r="J151" s="140" t="s">
        <v>92</v>
      </c>
      <c r="K151" s="140" t="s">
        <v>1578</v>
      </c>
      <c r="L151" s="140" t="s">
        <v>487</v>
      </c>
      <c r="M151" s="146" t="s">
        <v>40</v>
      </c>
      <c r="N151" s="146"/>
      <c r="O151" s="140" t="s">
        <v>1783</v>
      </c>
      <c r="P151" s="140" t="s">
        <v>1784</v>
      </c>
      <c r="Q151" s="140" t="s">
        <v>319</v>
      </c>
      <c r="R151" s="140" t="s">
        <v>1785</v>
      </c>
      <c r="S151" s="147"/>
      <c r="T151" s="147"/>
      <c r="U151" s="148"/>
      <c r="V151" s="146"/>
      <c r="W151" s="146" t="s">
        <v>33</v>
      </c>
      <c r="X151" s="141" t="s">
        <v>490</v>
      </c>
      <c r="Y151" s="147"/>
      <c r="Z151" s="146"/>
      <c r="AA151" s="146"/>
      <c r="AB151" s="146"/>
      <c r="AC151" s="146"/>
      <c r="AD151" s="146"/>
      <c r="AE151" s="146"/>
      <c r="AF151" s="149" t="s">
        <v>1303</v>
      </c>
      <c r="AG151" s="150" t="s">
        <v>1304</v>
      </c>
      <c r="AH151" s="155"/>
      <c r="AI151" s="156"/>
      <c r="AJ151" s="157"/>
      <c r="AK151" s="154"/>
    </row>
    <row r="152" spans="1:37" ht="93" customHeight="1" x14ac:dyDescent="0.25">
      <c r="A152" s="24" t="str">
        <f t="shared" ref="A152:A170" si="3">TRIM(F152)&amp;" "&amp;TRIM(G152)</f>
        <v>Phạm Thị Lan Phương 28/11/1987</v>
      </c>
      <c r="B152" s="27">
        <v>146</v>
      </c>
      <c r="C152" s="141">
        <v>16055176</v>
      </c>
      <c r="D152" s="142" t="s">
        <v>1101</v>
      </c>
      <c r="E152" s="143" t="s">
        <v>62</v>
      </c>
      <c r="F152" s="144" t="s">
        <v>1615</v>
      </c>
      <c r="G152" s="145" t="s">
        <v>1102</v>
      </c>
      <c r="H152" s="141" t="s">
        <v>224</v>
      </c>
      <c r="I152" s="140" t="s">
        <v>39</v>
      </c>
      <c r="J152" s="140" t="s">
        <v>92</v>
      </c>
      <c r="K152" s="140" t="s">
        <v>476</v>
      </c>
      <c r="L152" s="140" t="s">
        <v>487</v>
      </c>
      <c r="M152" s="146"/>
      <c r="N152" s="146"/>
      <c r="O152" s="140" t="s">
        <v>1616</v>
      </c>
      <c r="P152" s="140" t="s">
        <v>1617</v>
      </c>
      <c r="Q152" s="140" t="s">
        <v>319</v>
      </c>
      <c r="R152" s="140" t="s">
        <v>1618</v>
      </c>
      <c r="S152" s="147"/>
      <c r="T152" s="147"/>
      <c r="U152" s="148"/>
      <c r="V152" s="146"/>
      <c r="W152" s="146" t="s">
        <v>33</v>
      </c>
      <c r="X152" s="141" t="s">
        <v>649</v>
      </c>
      <c r="Y152" s="147"/>
      <c r="Z152" s="146"/>
      <c r="AA152" s="146"/>
      <c r="AB152" s="146"/>
      <c r="AC152" s="146"/>
      <c r="AD152" s="146"/>
      <c r="AE152" s="146"/>
      <c r="AF152" s="149" t="s">
        <v>1107</v>
      </c>
      <c r="AG152" s="150" t="s">
        <v>1108</v>
      </c>
      <c r="AH152" s="155"/>
      <c r="AI152" s="156"/>
      <c r="AJ152" s="157"/>
      <c r="AK152" s="154"/>
    </row>
    <row r="153" spans="1:37" ht="74.25" customHeight="1" x14ac:dyDescent="0.25">
      <c r="A153" s="24" t="str">
        <f t="shared" si="3"/>
        <v>Ngô Vũ Hồng Quân 14/12/1994</v>
      </c>
      <c r="B153" s="27">
        <v>147</v>
      </c>
      <c r="C153" s="141">
        <v>16055481</v>
      </c>
      <c r="D153" s="142" t="s">
        <v>1525</v>
      </c>
      <c r="E153" s="143" t="s">
        <v>178</v>
      </c>
      <c r="F153" s="144" t="s">
        <v>1972</v>
      </c>
      <c r="G153" s="145" t="s">
        <v>1526</v>
      </c>
      <c r="H153" s="141" t="s">
        <v>217</v>
      </c>
      <c r="I153" s="140" t="s">
        <v>34</v>
      </c>
      <c r="J153" s="140" t="s">
        <v>92</v>
      </c>
      <c r="K153" s="140" t="s">
        <v>1578</v>
      </c>
      <c r="L153" s="140" t="s">
        <v>487</v>
      </c>
      <c r="M153" s="146"/>
      <c r="N153" s="146"/>
      <c r="O153" s="140" t="s">
        <v>1973</v>
      </c>
      <c r="P153" s="140" t="s">
        <v>1784</v>
      </c>
      <c r="Q153" s="140" t="s">
        <v>319</v>
      </c>
      <c r="R153" s="140" t="s">
        <v>1974</v>
      </c>
      <c r="S153" s="147"/>
      <c r="T153" s="147"/>
      <c r="U153" s="148"/>
      <c r="V153" s="146"/>
      <c r="W153" s="146" t="s">
        <v>33</v>
      </c>
      <c r="X153" s="141" t="s">
        <v>490</v>
      </c>
      <c r="Y153" s="147"/>
      <c r="Z153" s="146"/>
      <c r="AA153" s="146"/>
      <c r="AB153" s="146"/>
      <c r="AC153" s="146"/>
      <c r="AD153" s="146"/>
      <c r="AE153" s="146"/>
      <c r="AF153" s="149" t="s">
        <v>2035</v>
      </c>
      <c r="AG153" s="150" t="s">
        <v>2036</v>
      </c>
      <c r="AH153" s="155"/>
      <c r="AI153" s="156"/>
      <c r="AJ153" s="157"/>
      <c r="AK153" s="154"/>
    </row>
    <row r="154" spans="1:37" ht="70.5" customHeight="1" x14ac:dyDescent="0.25">
      <c r="A154" s="24" t="str">
        <f t="shared" si="3"/>
        <v>Phạm Hữu Quý 24/01/1991</v>
      </c>
      <c r="B154" s="27">
        <v>148</v>
      </c>
      <c r="C154" s="141">
        <v>16055179</v>
      </c>
      <c r="D154" s="142" t="s">
        <v>1433</v>
      </c>
      <c r="E154" s="143" t="s">
        <v>1434</v>
      </c>
      <c r="F154" s="144" t="s">
        <v>1907</v>
      </c>
      <c r="G154" s="145" t="s">
        <v>1435</v>
      </c>
      <c r="H154" s="141" t="s">
        <v>67</v>
      </c>
      <c r="I154" s="140" t="s">
        <v>34</v>
      </c>
      <c r="J154" s="140" t="s">
        <v>92</v>
      </c>
      <c r="K154" s="140" t="s">
        <v>476</v>
      </c>
      <c r="L154" s="140" t="s">
        <v>487</v>
      </c>
      <c r="M154" s="146" t="s">
        <v>41</v>
      </c>
      <c r="N154" s="146"/>
      <c r="O154" s="140" t="s">
        <v>1908</v>
      </c>
      <c r="P154" s="140" t="s">
        <v>925</v>
      </c>
      <c r="Q154" s="140" t="s">
        <v>319</v>
      </c>
      <c r="R154" s="140" t="s">
        <v>1909</v>
      </c>
      <c r="S154" s="147"/>
      <c r="T154" s="147"/>
      <c r="U154" s="148"/>
      <c r="V154" s="146"/>
      <c r="W154" s="146" t="s">
        <v>33</v>
      </c>
      <c r="X154" s="141" t="s">
        <v>649</v>
      </c>
      <c r="Y154" s="147"/>
      <c r="Z154" s="146"/>
      <c r="AA154" s="146"/>
      <c r="AB154" s="146"/>
      <c r="AC154" s="146"/>
      <c r="AD154" s="146"/>
      <c r="AE154" s="146"/>
      <c r="AF154" s="149" t="s">
        <v>1436</v>
      </c>
      <c r="AG154" s="150" t="s">
        <v>1437</v>
      </c>
      <c r="AH154" s="155"/>
      <c r="AI154" s="156"/>
      <c r="AJ154" s="157">
        <v>6075</v>
      </c>
      <c r="AK154" s="154" t="s">
        <v>2161</v>
      </c>
    </row>
    <row r="155" spans="1:37" ht="70.5" customHeight="1" x14ac:dyDescent="0.25">
      <c r="A155" s="24" t="str">
        <f t="shared" si="3"/>
        <v>Nguyễn Ngọc Quỳnh 22/10/1991</v>
      </c>
      <c r="B155" s="27">
        <v>149</v>
      </c>
      <c r="C155" s="141">
        <v>15055565</v>
      </c>
      <c r="D155" s="142" t="s">
        <v>1152</v>
      </c>
      <c r="E155" s="143" t="s">
        <v>170</v>
      </c>
      <c r="F155" s="144" t="s">
        <v>1153</v>
      </c>
      <c r="G155" s="145" t="s">
        <v>1154</v>
      </c>
      <c r="H155" s="141" t="s">
        <v>219</v>
      </c>
      <c r="I155" s="140" t="s">
        <v>39</v>
      </c>
      <c r="J155" s="140" t="s">
        <v>92</v>
      </c>
      <c r="K155" s="140" t="s">
        <v>55</v>
      </c>
      <c r="L155" s="140">
        <v>60340201</v>
      </c>
      <c r="M155" s="146" t="s">
        <v>40</v>
      </c>
      <c r="N155" s="146"/>
      <c r="O155" s="140" t="s">
        <v>1150</v>
      </c>
      <c r="P155" s="140" t="s">
        <v>318</v>
      </c>
      <c r="Q155" s="140" t="s">
        <v>377</v>
      </c>
      <c r="R155" s="140" t="s">
        <v>1151</v>
      </c>
      <c r="S155" s="147" t="e">
        <v>#N/A</v>
      </c>
      <c r="T155" s="147"/>
      <c r="U155" s="148" t="e">
        <v>#N/A</v>
      </c>
      <c r="V155" s="146" t="e">
        <v>#N/A</v>
      </c>
      <c r="W155" s="146" t="s">
        <v>33</v>
      </c>
      <c r="X155" s="141" t="s">
        <v>60</v>
      </c>
      <c r="Y155" s="147"/>
      <c r="Z155" s="146"/>
      <c r="AA155" s="146"/>
      <c r="AB155" s="146"/>
      <c r="AC155" s="146"/>
      <c r="AD155" s="146"/>
      <c r="AE155" s="146"/>
      <c r="AF155" s="149" t="s">
        <v>2158</v>
      </c>
      <c r="AG155" s="150" t="s">
        <v>2159</v>
      </c>
      <c r="AH155" s="155"/>
      <c r="AI155" s="156"/>
      <c r="AJ155" s="157" t="s">
        <v>2194</v>
      </c>
      <c r="AK155" s="154"/>
    </row>
    <row r="156" spans="1:37" ht="82.5" customHeight="1" x14ac:dyDescent="0.25">
      <c r="A156" s="24" t="str">
        <f t="shared" si="3"/>
        <v>Tưởng Thu Sơn 23/11/1991</v>
      </c>
      <c r="B156" s="27">
        <v>150</v>
      </c>
      <c r="C156" s="141">
        <v>16055482</v>
      </c>
      <c r="D156" s="142" t="s">
        <v>1469</v>
      </c>
      <c r="E156" s="143" t="s">
        <v>139</v>
      </c>
      <c r="F156" s="144" t="s">
        <v>1926</v>
      </c>
      <c r="G156" s="145" t="s">
        <v>1470</v>
      </c>
      <c r="H156" s="141" t="s">
        <v>35</v>
      </c>
      <c r="I156" s="140" t="s">
        <v>39</v>
      </c>
      <c r="J156" s="140" t="s">
        <v>92</v>
      </c>
      <c r="K156" s="140" t="s">
        <v>1578</v>
      </c>
      <c r="L156" s="140" t="s">
        <v>487</v>
      </c>
      <c r="M156" s="146" t="s">
        <v>40</v>
      </c>
      <c r="N156" s="146"/>
      <c r="O156" s="140" t="s">
        <v>1927</v>
      </c>
      <c r="P156" s="140" t="s">
        <v>1928</v>
      </c>
      <c r="Q156" s="140" t="s">
        <v>1929</v>
      </c>
      <c r="R156" s="140" t="s">
        <v>1930</v>
      </c>
      <c r="S156" s="147"/>
      <c r="T156" s="147"/>
      <c r="U156" s="148"/>
      <c r="V156" s="146"/>
      <c r="W156" s="146" t="s">
        <v>33</v>
      </c>
      <c r="X156" s="141" t="s">
        <v>490</v>
      </c>
      <c r="Y156" s="147"/>
      <c r="Z156" s="146"/>
      <c r="AA156" s="146"/>
      <c r="AB156" s="146"/>
      <c r="AC156" s="146"/>
      <c r="AD156" s="146"/>
      <c r="AE156" s="146"/>
      <c r="AF156" s="149" t="s">
        <v>1471</v>
      </c>
      <c r="AG156" s="150" t="s">
        <v>1472</v>
      </c>
      <c r="AH156" s="155"/>
      <c r="AI156" s="156"/>
      <c r="AJ156" s="157"/>
      <c r="AK156" s="154"/>
    </row>
    <row r="157" spans="1:37" ht="70.5" customHeight="1" x14ac:dyDescent="0.25">
      <c r="A157" s="24" t="str">
        <f t="shared" si="3"/>
        <v>Mai Anh Tú 25/08/1993</v>
      </c>
      <c r="B157" s="27">
        <v>151</v>
      </c>
      <c r="C157" s="141">
        <v>16055497</v>
      </c>
      <c r="D157" s="142" t="s">
        <v>1473</v>
      </c>
      <c r="E157" s="143" t="s">
        <v>120</v>
      </c>
      <c r="F157" s="144" t="s">
        <v>1931</v>
      </c>
      <c r="G157" s="145" t="s">
        <v>1474</v>
      </c>
      <c r="H157" s="141" t="s">
        <v>94</v>
      </c>
      <c r="I157" s="140" t="s">
        <v>34</v>
      </c>
      <c r="J157" s="140" t="s">
        <v>92</v>
      </c>
      <c r="K157" s="140" t="s">
        <v>1578</v>
      </c>
      <c r="L157" s="140" t="s">
        <v>487</v>
      </c>
      <c r="M157" s="146" t="s">
        <v>40</v>
      </c>
      <c r="N157" s="146"/>
      <c r="O157" s="140" t="s">
        <v>1932</v>
      </c>
      <c r="P157" s="140" t="s">
        <v>1475</v>
      </c>
      <c r="Q157" s="140" t="s">
        <v>1933</v>
      </c>
      <c r="R157" s="140" t="s">
        <v>1934</v>
      </c>
      <c r="S157" s="147"/>
      <c r="T157" s="147"/>
      <c r="U157" s="148"/>
      <c r="V157" s="146"/>
      <c r="W157" s="146" t="s">
        <v>33</v>
      </c>
      <c r="X157" s="141" t="s">
        <v>490</v>
      </c>
      <c r="Y157" s="147"/>
      <c r="Z157" s="146"/>
      <c r="AA157" s="146"/>
      <c r="AB157" s="146"/>
      <c r="AC157" s="146"/>
      <c r="AD157" s="146"/>
      <c r="AE157" s="146"/>
      <c r="AF157" s="149" t="s">
        <v>1476</v>
      </c>
      <c r="AG157" s="150" t="s">
        <v>1477</v>
      </c>
      <c r="AH157" s="155"/>
      <c r="AI157" s="156"/>
      <c r="AJ157" s="157"/>
      <c r="AK157" s="154"/>
    </row>
    <row r="158" spans="1:37" ht="70.5" customHeight="1" x14ac:dyDescent="0.25">
      <c r="A158" s="24" t="str">
        <f t="shared" si="3"/>
        <v>Nguyễn Chí Tuân 13/01/1982</v>
      </c>
      <c r="B158" s="27">
        <v>152</v>
      </c>
      <c r="C158" s="141">
        <v>16055195</v>
      </c>
      <c r="D158" s="142" t="s">
        <v>546</v>
      </c>
      <c r="E158" s="143" t="s">
        <v>106</v>
      </c>
      <c r="F158" s="144" t="s">
        <v>1607</v>
      </c>
      <c r="G158" s="159" t="s">
        <v>1087</v>
      </c>
      <c r="H158" s="141" t="s">
        <v>52</v>
      </c>
      <c r="I158" s="140" t="s">
        <v>34</v>
      </c>
      <c r="J158" s="140" t="s">
        <v>92</v>
      </c>
      <c r="K158" s="140" t="s">
        <v>476</v>
      </c>
      <c r="L158" s="140" t="s">
        <v>487</v>
      </c>
      <c r="M158" s="146" t="s">
        <v>41</v>
      </c>
      <c r="N158" s="146"/>
      <c r="O158" s="140" t="s">
        <v>1608</v>
      </c>
      <c r="P158" s="140" t="s">
        <v>1609</v>
      </c>
      <c r="Q158" s="140" t="s">
        <v>319</v>
      </c>
      <c r="R158" s="140" t="s">
        <v>1610</v>
      </c>
      <c r="S158" s="147"/>
      <c r="T158" s="147"/>
      <c r="U158" s="148"/>
      <c r="V158" s="146"/>
      <c r="W158" s="146" t="s">
        <v>33</v>
      </c>
      <c r="X158" s="141" t="s">
        <v>649</v>
      </c>
      <c r="Y158" s="147"/>
      <c r="Z158" s="146"/>
      <c r="AA158" s="146"/>
      <c r="AB158" s="146"/>
      <c r="AC158" s="146"/>
      <c r="AD158" s="146"/>
      <c r="AE158" s="146"/>
      <c r="AF158" s="149" t="s">
        <v>1088</v>
      </c>
      <c r="AG158" s="150" t="s">
        <v>1089</v>
      </c>
      <c r="AH158" s="155"/>
      <c r="AI158" s="156"/>
      <c r="AJ158" s="157"/>
      <c r="AK158" s="154"/>
    </row>
    <row r="159" spans="1:37" ht="72.75" customHeight="1" x14ac:dyDescent="0.25">
      <c r="A159" s="24" t="str">
        <f t="shared" si="3"/>
        <v>Trần Vương Tùng 18/08/1991</v>
      </c>
      <c r="B159" s="27">
        <v>153</v>
      </c>
      <c r="C159" s="141">
        <v>16055500</v>
      </c>
      <c r="D159" s="142" t="s">
        <v>1169</v>
      </c>
      <c r="E159" s="143" t="s">
        <v>99</v>
      </c>
      <c r="F159" s="144" t="s">
        <v>1668</v>
      </c>
      <c r="G159" s="145" t="s">
        <v>1170</v>
      </c>
      <c r="H159" s="141" t="s">
        <v>35</v>
      </c>
      <c r="I159" s="140" t="s">
        <v>34</v>
      </c>
      <c r="J159" s="140" t="s">
        <v>92</v>
      </c>
      <c r="K159" s="140" t="s">
        <v>1578</v>
      </c>
      <c r="L159" s="140" t="s">
        <v>487</v>
      </c>
      <c r="M159" s="146" t="s">
        <v>40</v>
      </c>
      <c r="N159" s="146"/>
      <c r="O159" s="140" t="s">
        <v>1669</v>
      </c>
      <c r="P159" s="140" t="s">
        <v>863</v>
      </c>
      <c r="Q159" s="140" t="s">
        <v>1670</v>
      </c>
      <c r="R159" s="140" t="s">
        <v>1671</v>
      </c>
      <c r="S159" s="147"/>
      <c r="T159" s="147"/>
      <c r="U159" s="148"/>
      <c r="V159" s="146"/>
      <c r="W159" s="146" t="s">
        <v>47</v>
      </c>
      <c r="X159" s="141" t="s">
        <v>490</v>
      </c>
      <c r="Y159" s="147"/>
      <c r="Z159" s="146"/>
      <c r="AA159" s="146"/>
      <c r="AB159" s="146"/>
      <c r="AC159" s="146"/>
      <c r="AD159" s="146"/>
      <c r="AE159" s="146"/>
      <c r="AF159" s="149" t="s">
        <v>1171</v>
      </c>
      <c r="AG159" s="150" t="s">
        <v>1172</v>
      </c>
      <c r="AH159" s="155"/>
      <c r="AI159" s="156"/>
      <c r="AJ159" s="157"/>
      <c r="AK159" s="154"/>
    </row>
    <row r="160" spans="1:37" ht="84.75" customHeight="1" x14ac:dyDescent="0.25">
      <c r="A160" s="24" t="str">
        <f t="shared" si="3"/>
        <v>Nguyễn Đình Thành 26/10/1991</v>
      </c>
      <c r="B160" s="27">
        <v>154</v>
      </c>
      <c r="C160" s="141">
        <v>16055484</v>
      </c>
      <c r="D160" s="142" t="s">
        <v>154</v>
      </c>
      <c r="E160" s="143" t="s">
        <v>89</v>
      </c>
      <c r="F160" s="144" t="s">
        <v>1742</v>
      </c>
      <c r="G160" s="145" t="s">
        <v>1253</v>
      </c>
      <c r="H160" s="141" t="s">
        <v>35</v>
      </c>
      <c r="I160" s="140" t="s">
        <v>34</v>
      </c>
      <c r="J160" s="140" t="s">
        <v>92</v>
      </c>
      <c r="K160" s="140" t="s">
        <v>1578</v>
      </c>
      <c r="L160" s="140" t="s">
        <v>487</v>
      </c>
      <c r="M160" s="146" t="s">
        <v>40</v>
      </c>
      <c r="N160" s="146"/>
      <c r="O160" s="140" t="s">
        <v>1743</v>
      </c>
      <c r="P160" s="140" t="s">
        <v>1744</v>
      </c>
      <c r="Q160" s="140" t="s">
        <v>1745</v>
      </c>
      <c r="R160" s="140" t="s">
        <v>1746</v>
      </c>
      <c r="S160" s="147"/>
      <c r="T160" s="147"/>
      <c r="U160" s="148"/>
      <c r="V160" s="146"/>
      <c r="W160" s="146" t="s">
        <v>33</v>
      </c>
      <c r="X160" s="141" t="s">
        <v>490</v>
      </c>
      <c r="Y160" s="147"/>
      <c r="Z160" s="146"/>
      <c r="AA160" s="146"/>
      <c r="AB160" s="146"/>
      <c r="AC160" s="146"/>
      <c r="AD160" s="146"/>
      <c r="AE160" s="146"/>
      <c r="AF160" s="149" t="s">
        <v>1254</v>
      </c>
      <c r="AG160" s="150" t="s">
        <v>1255</v>
      </c>
      <c r="AH160" s="155"/>
      <c r="AI160" s="156"/>
      <c r="AJ160" s="157"/>
      <c r="AK160" s="154"/>
    </row>
    <row r="161" spans="1:37" ht="72.75" customHeight="1" x14ac:dyDescent="0.25">
      <c r="A161" s="24" t="str">
        <f t="shared" si="3"/>
        <v>Nguyễn Thị Phương Thảo 09/09/1993</v>
      </c>
      <c r="B161" s="27">
        <v>155</v>
      </c>
      <c r="C161" s="141">
        <v>16055485</v>
      </c>
      <c r="D161" s="142" t="s">
        <v>187</v>
      </c>
      <c r="E161" s="143" t="s">
        <v>177</v>
      </c>
      <c r="F161" s="144" t="s">
        <v>1694</v>
      </c>
      <c r="G161" s="160" t="s">
        <v>1204</v>
      </c>
      <c r="H161" s="141" t="s">
        <v>35</v>
      </c>
      <c r="I161" s="140" t="s">
        <v>39</v>
      </c>
      <c r="J161" s="140" t="s">
        <v>92</v>
      </c>
      <c r="K161" s="140" t="s">
        <v>1578</v>
      </c>
      <c r="L161" s="140" t="s">
        <v>487</v>
      </c>
      <c r="M161" s="146" t="s">
        <v>40</v>
      </c>
      <c r="N161" s="146"/>
      <c r="O161" s="140" t="s">
        <v>1695</v>
      </c>
      <c r="P161" s="140" t="s">
        <v>883</v>
      </c>
      <c r="Q161" s="140" t="s">
        <v>1696</v>
      </c>
      <c r="R161" s="140" t="s">
        <v>1697</v>
      </c>
      <c r="S161" s="147"/>
      <c r="T161" s="147"/>
      <c r="U161" s="148"/>
      <c r="V161" s="146"/>
      <c r="W161" s="146" t="s">
        <v>33</v>
      </c>
      <c r="X161" s="141" t="s">
        <v>490</v>
      </c>
      <c r="Y161" s="147"/>
      <c r="Z161" s="146"/>
      <c r="AA161" s="146"/>
      <c r="AB161" s="146"/>
      <c r="AC161" s="146"/>
      <c r="AD161" s="146"/>
      <c r="AE161" s="146"/>
      <c r="AF161" s="149" t="s">
        <v>1205</v>
      </c>
      <c r="AG161" s="150" t="s">
        <v>1206</v>
      </c>
      <c r="AH161" s="155"/>
      <c r="AI161" s="156"/>
      <c r="AJ161" s="157"/>
      <c r="AK161" s="154"/>
    </row>
    <row r="162" spans="1:37" ht="72.75" customHeight="1" x14ac:dyDescent="0.25">
      <c r="A162" s="24" t="str">
        <f t="shared" si="3"/>
        <v>Trương Thị Phương Thảo 02/09/1994</v>
      </c>
      <c r="B162" s="27">
        <v>156</v>
      </c>
      <c r="C162" s="141">
        <v>16055486</v>
      </c>
      <c r="D162" s="142" t="s">
        <v>1207</v>
      </c>
      <c r="E162" s="143" t="s">
        <v>177</v>
      </c>
      <c r="F162" s="144" t="s">
        <v>1698</v>
      </c>
      <c r="G162" s="145" t="s">
        <v>1208</v>
      </c>
      <c r="H162" s="141" t="s">
        <v>214</v>
      </c>
      <c r="I162" s="140" t="s">
        <v>39</v>
      </c>
      <c r="J162" s="140" t="s">
        <v>92</v>
      </c>
      <c r="K162" s="140" t="s">
        <v>1578</v>
      </c>
      <c r="L162" s="140" t="s">
        <v>487</v>
      </c>
      <c r="M162" s="146" t="s">
        <v>40</v>
      </c>
      <c r="N162" s="146"/>
      <c r="O162" s="140" t="s">
        <v>1699</v>
      </c>
      <c r="P162" s="140" t="s">
        <v>1320</v>
      </c>
      <c r="Q162" s="140" t="s">
        <v>319</v>
      </c>
      <c r="R162" s="140" t="s">
        <v>1700</v>
      </c>
      <c r="S162" s="147"/>
      <c r="T162" s="147"/>
      <c r="U162" s="148"/>
      <c r="V162" s="146"/>
      <c r="W162" s="146" t="s">
        <v>33</v>
      </c>
      <c r="X162" s="141" t="s">
        <v>490</v>
      </c>
      <c r="Y162" s="147"/>
      <c r="Z162" s="146"/>
      <c r="AA162" s="146"/>
      <c r="AB162" s="146"/>
      <c r="AC162" s="146"/>
      <c r="AD162" s="146"/>
      <c r="AE162" s="146"/>
      <c r="AF162" s="149" t="s">
        <v>1209</v>
      </c>
      <c r="AG162" s="150" t="s">
        <v>1210</v>
      </c>
      <c r="AH162" s="155"/>
      <c r="AI162" s="156"/>
      <c r="AJ162" s="157"/>
      <c r="AK162" s="154"/>
    </row>
    <row r="163" spans="1:37" ht="72.75" customHeight="1" x14ac:dyDescent="0.25">
      <c r="A163" s="24" t="str">
        <f t="shared" si="3"/>
        <v>Phạm Thị Thu 26/12/1993</v>
      </c>
      <c r="B163" s="27">
        <v>157</v>
      </c>
      <c r="C163" s="141">
        <v>15055569</v>
      </c>
      <c r="D163" s="142" t="s">
        <v>72</v>
      </c>
      <c r="E163" s="143" t="s">
        <v>129</v>
      </c>
      <c r="F163" s="144" t="s">
        <v>153</v>
      </c>
      <c r="G163" s="145" t="s">
        <v>2057</v>
      </c>
      <c r="H163" s="141" t="s">
        <v>209</v>
      </c>
      <c r="I163" s="140" t="s">
        <v>39</v>
      </c>
      <c r="J163" s="140" t="s">
        <v>92</v>
      </c>
      <c r="K163" s="140" t="s">
        <v>55</v>
      </c>
      <c r="L163" s="140">
        <v>60340201</v>
      </c>
      <c r="M163" s="146"/>
      <c r="N163" s="146"/>
      <c r="O163" s="140" t="s">
        <v>2058</v>
      </c>
      <c r="P163" s="140" t="s">
        <v>794</v>
      </c>
      <c r="Q163" s="140" t="s">
        <v>377</v>
      </c>
      <c r="R163" s="140" t="s">
        <v>2059</v>
      </c>
      <c r="S163" s="147" t="e">
        <v>#N/A</v>
      </c>
      <c r="T163" s="147"/>
      <c r="U163" s="148" t="e">
        <v>#N/A</v>
      </c>
      <c r="V163" s="146" t="e">
        <v>#N/A</v>
      </c>
      <c r="W163" s="146" t="s">
        <v>33</v>
      </c>
      <c r="X163" s="141" t="s">
        <v>60</v>
      </c>
      <c r="Y163" s="147"/>
      <c r="Z163" s="146"/>
      <c r="AA163" s="146"/>
      <c r="AB163" s="146"/>
      <c r="AC163" s="146"/>
      <c r="AD163" s="146"/>
      <c r="AE163" s="146"/>
      <c r="AF163" s="149" t="s">
        <v>2060</v>
      </c>
      <c r="AG163" s="150" t="s">
        <v>2061</v>
      </c>
      <c r="AH163" s="155"/>
      <c r="AI163" s="156"/>
      <c r="AJ163" s="157">
        <v>11100</v>
      </c>
      <c r="AK163" s="154"/>
    </row>
    <row r="164" spans="1:37" ht="75.75" customHeight="1" x14ac:dyDescent="0.25">
      <c r="A164" s="24" t="str">
        <f t="shared" si="3"/>
        <v>Bùi Thanh Thủy 26/06/1990</v>
      </c>
      <c r="B164" s="27">
        <v>158</v>
      </c>
      <c r="C164" s="141">
        <v>16055191</v>
      </c>
      <c r="D164" s="142" t="s">
        <v>532</v>
      </c>
      <c r="E164" s="143" t="s">
        <v>79</v>
      </c>
      <c r="F164" s="144" t="s">
        <v>1688</v>
      </c>
      <c r="G164" s="145" t="s">
        <v>1191</v>
      </c>
      <c r="H164" s="141" t="s">
        <v>35</v>
      </c>
      <c r="I164" s="140" t="s">
        <v>39</v>
      </c>
      <c r="J164" s="140" t="s">
        <v>92</v>
      </c>
      <c r="K164" s="140" t="s">
        <v>476</v>
      </c>
      <c r="L164" s="140" t="s">
        <v>487</v>
      </c>
      <c r="M164" s="146" t="s">
        <v>40</v>
      </c>
      <c r="N164" s="146"/>
      <c r="O164" s="140" t="s">
        <v>1689</v>
      </c>
      <c r="P164" s="140" t="s">
        <v>863</v>
      </c>
      <c r="Q164" s="140" t="s">
        <v>864</v>
      </c>
      <c r="R164" s="140" t="s">
        <v>1690</v>
      </c>
      <c r="S164" s="147"/>
      <c r="T164" s="147"/>
      <c r="U164" s="148"/>
      <c r="V164" s="146"/>
      <c r="W164" s="146" t="s">
        <v>33</v>
      </c>
      <c r="X164" s="141" t="s">
        <v>649</v>
      </c>
      <c r="Y164" s="147"/>
      <c r="Z164" s="146"/>
      <c r="AA164" s="146"/>
      <c r="AB164" s="146"/>
      <c r="AC164" s="146"/>
      <c r="AD164" s="146"/>
      <c r="AE164" s="146"/>
      <c r="AF164" s="149" t="s">
        <v>1192</v>
      </c>
      <c r="AG164" s="150" t="s">
        <v>1193</v>
      </c>
      <c r="AH164" s="155"/>
      <c r="AI164" s="156"/>
      <c r="AJ164" s="157">
        <v>6075</v>
      </c>
      <c r="AK164" s="154"/>
    </row>
    <row r="165" spans="1:37" ht="72.75" customHeight="1" x14ac:dyDescent="0.25">
      <c r="A165" s="24" t="str">
        <f t="shared" si="3"/>
        <v>Lê Thị Hoài Thương 16/02/1993</v>
      </c>
      <c r="B165" s="27">
        <v>159</v>
      </c>
      <c r="C165" s="141">
        <v>16055488</v>
      </c>
      <c r="D165" s="142" t="s">
        <v>2151</v>
      </c>
      <c r="E165" s="143" t="s">
        <v>428</v>
      </c>
      <c r="F165" s="144" t="s">
        <v>2186</v>
      </c>
      <c r="G165" s="145" t="s">
        <v>2152</v>
      </c>
      <c r="H165" s="141" t="s">
        <v>115</v>
      </c>
      <c r="I165" s="140" t="s">
        <v>39</v>
      </c>
      <c r="J165" s="140" t="s">
        <v>92</v>
      </c>
      <c r="K165" s="140" t="s">
        <v>1578</v>
      </c>
      <c r="L165" s="140" t="s">
        <v>487</v>
      </c>
      <c r="M165" s="146" t="s">
        <v>40</v>
      </c>
      <c r="N165" s="146"/>
      <c r="O165" s="140" t="s">
        <v>2187</v>
      </c>
      <c r="P165" s="140" t="s">
        <v>2188</v>
      </c>
      <c r="Q165" s="140" t="s">
        <v>2189</v>
      </c>
      <c r="R165" s="140" t="s">
        <v>2190</v>
      </c>
      <c r="S165" s="147"/>
      <c r="T165" s="147"/>
      <c r="U165" s="148"/>
      <c r="V165" s="146"/>
      <c r="W165" s="146" t="s">
        <v>33</v>
      </c>
      <c r="X165" s="141" t="s">
        <v>490</v>
      </c>
      <c r="Y165" s="147"/>
      <c r="Z165" s="146"/>
      <c r="AA165" s="146"/>
      <c r="AB165" s="146"/>
      <c r="AC165" s="146"/>
      <c r="AD165" s="146"/>
      <c r="AE165" s="146"/>
      <c r="AF165" s="149" t="s">
        <v>2156</v>
      </c>
      <c r="AG165" s="150" t="s">
        <v>2157</v>
      </c>
      <c r="AH165" s="155"/>
      <c r="AI165" s="156"/>
      <c r="AJ165" s="157"/>
      <c r="AK165" s="154"/>
    </row>
    <row r="166" spans="1:37" ht="72.75" customHeight="1" x14ac:dyDescent="0.25">
      <c r="A166" s="24" t="str">
        <f t="shared" si="3"/>
        <v>Trần Thị Thu Trà 06/07/1992</v>
      </c>
      <c r="B166" s="27">
        <v>160</v>
      </c>
      <c r="C166" s="141">
        <v>16055489</v>
      </c>
      <c r="D166" s="142" t="s">
        <v>136</v>
      </c>
      <c r="E166" s="143" t="s">
        <v>80</v>
      </c>
      <c r="F166" s="144" t="s">
        <v>1873</v>
      </c>
      <c r="G166" s="145" t="s">
        <v>1399</v>
      </c>
      <c r="H166" s="141" t="s">
        <v>35</v>
      </c>
      <c r="I166" s="140" t="s">
        <v>39</v>
      </c>
      <c r="J166" s="140" t="s">
        <v>92</v>
      </c>
      <c r="K166" s="140" t="s">
        <v>1578</v>
      </c>
      <c r="L166" s="140" t="s">
        <v>487</v>
      </c>
      <c r="M166" s="146" t="s">
        <v>40</v>
      </c>
      <c r="N166" s="146"/>
      <c r="O166" s="140" t="s">
        <v>1874</v>
      </c>
      <c r="P166" s="140" t="s">
        <v>853</v>
      </c>
      <c r="Q166" s="140" t="s">
        <v>319</v>
      </c>
      <c r="R166" s="140" t="s">
        <v>1875</v>
      </c>
      <c r="S166" s="147"/>
      <c r="T166" s="147"/>
      <c r="U166" s="148"/>
      <c r="V166" s="146"/>
      <c r="W166" s="146" t="s">
        <v>47</v>
      </c>
      <c r="X166" s="141" t="s">
        <v>490</v>
      </c>
      <c r="Y166" s="147"/>
      <c r="Z166" s="146"/>
      <c r="AA166" s="146"/>
      <c r="AB166" s="146"/>
      <c r="AC166" s="146"/>
      <c r="AD166" s="146"/>
      <c r="AE166" s="146"/>
      <c r="AF166" s="149" t="s">
        <v>1400</v>
      </c>
      <c r="AG166" s="150" t="s">
        <v>1401</v>
      </c>
      <c r="AH166" s="155"/>
      <c r="AI166" s="156"/>
      <c r="AJ166" s="157"/>
      <c r="AK166" s="154"/>
    </row>
    <row r="167" spans="1:37" ht="72.75" customHeight="1" x14ac:dyDescent="0.25">
      <c r="A167" s="24" t="str">
        <f t="shared" si="3"/>
        <v>Trần Thu Trà 26/09/1992</v>
      </c>
      <c r="B167" s="27">
        <v>161</v>
      </c>
      <c r="C167" s="141">
        <v>16055490</v>
      </c>
      <c r="D167" s="142" t="s">
        <v>63</v>
      </c>
      <c r="E167" s="143" t="s">
        <v>80</v>
      </c>
      <c r="F167" s="144" t="s">
        <v>1701</v>
      </c>
      <c r="G167" s="145" t="s">
        <v>1211</v>
      </c>
      <c r="H167" s="141" t="s">
        <v>35</v>
      </c>
      <c r="I167" s="140" t="s">
        <v>39</v>
      </c>
      <c r="J167" s="140" t="s">
        <v>92</v>
      </c>
      <c r="K167" s="140" t="s">
        <v>1578</v>
      </c>
      <c r="L167" s="140" t="s">
        <v>487</v>
      </c>
      <c r="M167" s="146" t="s">
        <v>40</v>
      </c>
      <c r="N167" s="146"/>
      <c r="O167" s="140" t="s">
        <v>1702</v>
      </c>
      <c r="P167" s="140" t="s">
        <v>1703</v>
      </c>
      <c r="Q167" s="140" t="s">
        <v>1704</v>
      </c>
      <c r="R167" s="140" t="s">
        <v>1705</v>
      </c>
      <c r="S167" s="147"/>
      <c r="T167" s="147"/>
      <c r="U167" s="148"/>
      <c r="V167" s="146"/>
      <c r="W167" s="146" t="s">
        <v>47</v>
      </c>
      <c r="X167" s="141" t="s">
        <v>490</v>
      </c>
      <c r="Y167" s="147"/>
      <c r="Z167" s="146"/>
      <c r="AA167" s="146"/>
      <c r="AB167" s="146"/>
      <c r="AC167" s="146"/>
      <c r="AD167" s="146"/>
      <c r="AE167" s="146"/>
      <c r="AF167" s="149" t="s">
        <v>1212</v>
      </c>
      <c r="AG167" s="150" t="s">
        <v>1213</v>
      </c>
      <c r="AH167" s="155"/>
      <c r="AI167" s="156"/>
      <c r="AJ167" s="157"/>
      <c r="AK167" s="154"/>
    </row>
    <row r="168" spans="1:37" ht="72.75" customHeight="1" x14ac:dyDescent="0.25">
      <c r="A168" s="24" t="str">
        <f t="shared" si="3"/>
        <v>Đỗ Thu Trang 12/09/1989</v>
      </c>
      <c r="B168" s="27">
        <v>162</v>
      </c>
      <c r="C168" s="141">
        <v>16055494</v>
      </c>
      <c r="D168" s="142" t="s">
        <v>1164</v>
      </c>
      <c r="E168" s="143" t="s">
        <v>64</v>
      </c>
      <c r="F168" s="144" t="s">
        <v>1665</v>
      </c>
      <c r="G168" s="145" t="s">
        <v>1165</v>
      </c>
      <c r="H168" s="141" t="s">
        <v>78</v>
      </c>
      <c r="I168" s="140" t="s">
        <v>39</v>
      </c>
      <c r="J168" s="140" t="s">
        <v>92</v>
      </c>
      <c r="K168" s="140" t="s">
        <v>1578</v>
      </c>
      <c r="L168" s="140" t="s">
        <v>487</v>
      </c>
      <c r="M168" s="146" t="s">
        <v>40</v>
      </c>
      <c r="N168" s="146"/>
      <c r="O168" s="140" t="s">
        <v>1666</v>
      </c>
      <c r="P168" s="140" t="s">
        <v>447</v>
      </c>
      <c r="Q168" s="140" t="s">
        <v>319</v>
      </c>
      <c r="R168" s="140" t="s">
        <v>1667</v>
      </c>
      <c r="S168" s="147"/>
      <c r="T168" s="147"/>
      <c r="U168" s="148"/>
      <c r="V168" s="146"/>
      <c r="W168" s="146" t="s">
        <v>1123</v>
      </c>
      <c r="X168" s="141" t="s">
        <v>490</v>
      </c>
      <c r="Y168" s="147"/>
      <c r="Z168" s="146"/>
      <c r="AA168" s="146"/>
      <c r="AB168" s="146"/>
      <c r="AC168" s="146"/>
      <c r="AD168" s="146"/>
      <c r="AE168" s="146"/>
      <c r="AF168" s="149" t="s">
        <v>1166</v>
      </c>
      <c r="AG168" s="150" t="s">
        <v>1167</v>
      </c>
      <c r="AH168" s="155"/>
      <c r="AI168" s="156"/>
      <c r="AJ168" s="157" t="s">
        <v>1168</v>
      </c>
      <c r="AK168" s="154"/>
    </row>
    <row r="169" spans="1:37" ht="72.75" customHeight="1" x14ac:dyDescent="0.25">
      <c r="A169" s="24" t="str">
        <f t="shared" si="3"/>
        <v>Trịnh Thị Trang 28/02/1991</v>
      </c>
      <c r="B169" s="27">
        <v>163</v>
      </c>
      <c r="C169" s="141">
        <v>16055493</v>
      </c>
      <c r="D169" s="142" t="s">
        <v>1349</v>
      </c>
      <c r="E169" s="143" t="s">
        <v>64</v>
      </c>
      <c r="F169" s="144" t="s">
        <v>1828</v>
      </c>
      <c r="G169" s="145" t="s">
        <v>1350</v>
      </c>
      <c r="H169" s="141" t="s">
        <v>35</v>
      </c>
      <c r="I169" s="140" t="s">
        <v>39</v>
      </c>
      <c r="J169" s="140" t="s">
        <v>92</v>
      </c>
      <c r="K169" s="140" t="s">
        <v>1578</v>
      </c>
      <c r="L169" s="140" t="s">
        <v>487</v>
      </c>
      <c r="M169" s="146" t="s">
        <v>40</v>
      </c>
      <c r="N169" s="146"/>
      <c r="O169" s="140" t="s">
        <v>1829</v>
      </c>
      <c r="P169" s="140" t="s">
        <v>674</v>
      </c>
      <c r="Q169" s="140" t="s">
        <v>319</v>
      </c>
      <c r="R169" s="140" t="s">
        <v>1830</v>
      </c>
      <c r="S169" s="147"/>
      <c r="T169" s="147"/>
      <c r="U169" s="148"/>
      <c r="V169" s="146"/>
      <c r="W169" s="146" t="s">
        <v>33</v>
      </c>
      <c r="X169" s="141" t="s">
        <v>490</v>
      </c>
      <c r="Y169" s="147"/>
      <c r="Z169" s="146"/>
      <c r="AA169" s="146"/>
      <c r="AB169" s="146"/>
      <c r="AC169" s="146"/>
      <c r="AD169" s="146"/>
      <c r="AE169" s="146"/>
      <c r="AF169" s="149" t="s">
        <v>1351</v>
      </c>
      <c r="AG169" s="150" t="s">
        <v>1352</v>
      </c>
      <c r="AH169" s="155"/>
      <c r="AI169" s="156"/>
      <c r="AJ169" s="157"/>
      <c r="AK169" s="154"/>
    </row>
    <row r="170" spans="1:37" ht="80.25" customHeight="1" x14ac:dyDescent="0.25">
      <c r="A170" s="5" t="str">
        <f t="shared" si="3"/>
        <v>Nguyễn Thị Thanh Xuân 04/09/1992</v>
      </c>
      <c r="B170" s="27">
        <v>164</v>
      </c>
      <c r="C170" s="141">
        <v>16055505</v>
      </c>
      <c r="D170" s="142" t="s">
        <v>127</v>
      </c>
      <c r="E170" s="143" t="s">
        <v>174</v>
      </c>
      <c r="F170" s="144" t="s">
        <v>1891</v>
      </c>
      <c r="G170" s="145" t="s">
        <v>1419</v>
      </c>
      <c r="H170" s="141" t="s">
        <v>35</v>
      </c>
      <c r="I170" s="140" t="s">
        <v>39</v>
      </c>
      <c r="J170" s="140" t="s">
        <v>92</v>
      </c>
      <c r="K170" s="140" t="s">
        <v>1578</v>
      </c>
      <c r="L170" s="140" t="s">
        <v>487</v>
      </c>
      <c r="M170" s="146" t="s">
        <v>40</v>
      </c>
      <c r="N170" s="146"/>
      <c r="O170" s="140" t="s">
        <v>1892</v>
      </c>
      <c r="P170" s="140" t="s">
        <v>1893</v>
      </c>
      <c r="Q170" s="140" t="s">
        <v>319</v>
      </c>
      <c r="R170" s="140" t="s">
        <v>1894</v>
      </c>
      <c r="S170" s="147"/>
      <c r="T170" s="147"/>
      <c r="U170" s="148"/>
      <c r="V170" s="146"/>
      <c r="W170" s="146" t="s">
        <v>48</v>
      </c>
      <c r="X170" s="141" t="s">
        <v>490</v>
      </c>
      <c r="Y170" s="147"/>
      <c r="Z170" s="146"/>
      <c r="AA170" s="146"/>
      <c r="AB170" s="146"/>
      <c r="AC170" s="146"/>
      <c r="AD170" s="146"/>
      <c r="AE170" s="146"/>
      <c r="AF170" s="149" t="s">
        <v>1420</v>
      </c>
      <c r="AG170" s="150" t="s">
        <v>1421</v>
      </c>
      <c r="AH170" s="155"/>
      <c r="AI170" s="156"/>
      <c r="AJ170" s="157"/>
      <c r="AK170" s="154"/>
    </row>
  </sheetData>
  <sortState ref="B7:AK171">
    <sortCondition ref="J7:J171"/>
  </sortState>
  <mergeCells count="1">
    <mergeCell ref="B4:AF4"/>
  </mergeCells>
  <hyperlinks>
    <hyperlink ref="AG83" r:id="rId1"/>
    <hyperlink ref="AG9" r:id="rId2"/>
    <hyperlink ref="AG94" r:id="rId3"/>
    <hyperlink ref="AG128" r:id="rId4"/>
    <hyperlink ref="AG39" r:id="rId5"/>
    <hyperlink ref="AG35" r:id="rId6"/>
    <hyperlink ref="AG57" r:id="rId7"/>
    <hyperlink ref="AG158" r:id="rId8"/>
    <hyperlink ref="AG131" r:id="rId9"/>
    <hyperlink ref="AG42" r:id="rId10"/>
    <hyperlink ref="AG152" r:id="rId11"/>
    <hyperlink ref="AG46" r:id="rId12"/>
    <hyperlink ref="AG49" r:id="rId13"/>
    <hyperlink ref="AG103" r:id="rId14"/>
    <hyperlink ref="AG47" r:id="rId15"/>
    <hyperlink ref="AG11" r:id="rId16"/>
    <hyperlink ref="AG97" r:id="rId17"/>
    <hyperlink ref="AG14" r:id="rId18"/>
    <hyperlink ref="AG82" r:id="rId19"/>
    <hyperlink ref="AG140" r:id="rId20"/>
    <hyperlink ref="AG145" r:id="rId21"/>
    <hyperlink ref="AG125" r:id="rId22"/>
    <hyperlink ref="AG27" r:id="rId23"/>
    <hyperlink ref="AG168" r:id="rId24"/>
    <hyperlink ref="AG159" r:id="rId25"/>
    <hyperlink ref="AG10" r:id="rId26"/>
    <hyperlink ref="AG108" r:id="rId27"/>
    <hyperlink ref="AG21" r:id="rId28"/>
    <hyperlink ref="AG17" r:id="rId29"/>
    <hyperlink ref="AG24" r:id="rId30"/>
    <hyperlink ref="AG164" r:id="rId31"/>
    <hyperlink ref="AG120" r:id="rId32"/>
    <hyperlink ref="AG112" r:id="rId33"/>
    <hyperlink ref="AG161" r:id="rId34"/>
    <hyperlink ref="AG162" r:id="rId35"/>
    <hyperlink ref="AG167" r:id="rId36"/>
    <hyperlink ref="AG71" r:id="rId37"/>
    <hyperlink ref="AG134" r:id="rId38"/>
    <hyperlink ref="AG74" r:id="rId39"/>
    <hyperlink ref="AG36" r:id="rId40"/>
    <hyperlink ref="AG148" r:id="rId41"/>
    <hyperlink ref="AG99" r:id="rId42"/>
    <hyperlink ref="AG7" r:id="rId43"/>
    <hyperlink ref="AG16" r:id="rId44"/>
    <hyperlink ref="AG52" r:id="rId45"/>
    <hyperlink ref="AG160" r:id="rId46"/>
    <hyperlink ref="AG44" r:id="rId47"/>
    <hyperlink ref="AG89" r:id="rId48"/>
    <hyperlink ref="AG93" r:id="rId49"/>
    <hyperlink ref="AG34" r:id="rId50"/>
    <hyperlink ref="AG43" r:id="rId51"/>
    <hyperlink ref="AG144" r:id="rId52"/>
    <hyperlink ref="AG51" r:id="rId53"/>
    <hyperlink ref="AG45" r:id="rId54"/>
    <hyperlink ref="AG25" r:id="rId55"/>
    <hyperlink ref="AG13" r:id="rId56"/>
    <hyperlink ref="AG151" r:id="rId57"/>
    <hyperlink ref="AG8" r:id="rId58"/>
    <hyperlink ref="AG58" r:id="rId59"/>
    <hyperlink ref="AG22" r:id="rId60"/>
    <hyperlink ref="AG116" r:id="rId61"/>
    <hyperlink ref="AG126" r:id="rId62"/>
    <hyperlink ref="AG19" r:id="rId63"/>
    <hyperlink ref="AG117" r:id="rId64"/>
    <hyperlink ref="AG66" r:id="rId65"/>
    <hyperlink ref="AG121" r:id="rId66"/>
    <hyperlink ref="AG113" r:id="rId67"/>
    <hyperlink ref="AG111" r:id="rId68"/>
    <hyperlink ref="AG38" r:id="rId69"/>
    <hyperlink ref="AG169" r:id="rId70"/>
    <hyperlink ref="AG28" r:id="rId71"/>
    <hyperlink ref="AG32" r:id="rId72"/>
    <hyperlink ref="AG50" r:id="rId73"/>
    <hyperlink ref="AG59" r:id="rId74"/>
    <hyperlink ref="AG29" r:id="rId75"/>
    <hyperlink ref="AG54" r:id="rId76"/>
    <hyperlink ref="AG67" r:id="rId77"/>
    <hyperlink ref="AG12" r:id="rId78"/>
    <hyperlink ref="AG61" r:id="rId79"/>
    <hyperlink ref="AG75" r:id="rId80"/>
    <hyperlink ref="AG18" r:id="rId81"/>
    <hyperlink ref="AG129" r:id="rId82"/>
    <hyperlink ref="AG166" r:id="rId83"/>
    <hyperlink ref="AG143" r:id="rId84"/>
    <hyperlink ref="AG37" r:id="rId85"/>
    <hyperlink ref="AG40" r:id="rId86"/>
    <hyperlink ref="AG119" r:id="rId87"/>
    <hyperlink ref="AG48" r:id="rId88"/>
    <hyperlink ref="AG170" r:id="rId89"/>
    <hyperlink ref="AG23" r:id="rId90"/>
    <hyperlink ref="AG73" r:id="rId91"/>
    <hyperlink ref="AG150" r:id="rId92"/>
    <hyperlink ref="AG154" r:id="rId93"/>
    <hyperlink ref="AG95" r:id="rId94"/>
    <hyperlink ref="AG104" r:id="rId95"/>
    <hyperlink ref="AG130" r:id="rId96"/>
    <hyperlink ref="AG65" r:id="rId97"/>
    <hyperlink ref="AG77" r:id="rId98"/>
    <hyperlink ref="AG53" r:id="rId99"/>
    <hyperlink ref="AG55" r:id="rId100"/>
    <hyperlink ref="AG156" r:id="rId101"/>
    <hyperlink ref="AG157" r:id="rId102"/>
    <hyperlink ref="AG69" r:id="rId103"/>
    <hyperlink ref="AG80" r:id="rId104"/>
    <hyperlink ref="AG68" r:id="rId105"/>
    <hyperlink ref="AG100" r:id="rId106"/>
    <hyperlink ref="AG122" r:id="rId107"/>
    <hyperlink ref="AG138" r:id="rId108"/>
    <hyperlink ref="AG141" r:id="rId109"/>
    <hyperlink ref="AG76" r:id="rId110"/>
    <hyperlink ref="AG133" r:id="rId111"/>
    <hyperlink ref="AG147" r:id="rId112"/>
    <hyperlink ref="AG149" r:id="rId113"/>
    <hyperlink ref="AG101" r:id="rId114"/>
    <hyperlink ref="AG15" r:id="rId115"/>
    <hyperlink ref="AG139" r:id="rId116"/>
    <hyperlink ref="AG20" r:id="rId117"/>
    <hyperlink ref="AG136" r:id="rId118"/>
    <hyperlink ref="AG85" r:id="rId119"/>
    <hyperlink ref="AG102" r:id="rId120"/>
    <hyperlink ref="AG41" r:id="rId121"/>
    <hyperlink ref="AG72" r:id="rId122"/>
    <hyperlink ref="AG31" r:id="rId123"/>
    <hyperlink ref="AG30" r:id="rId124"/>
    <hyperlink ref="AG115" r:id="rId125"/>
    <hyperlink ref="AG78" r:id="rId126"/>
    <hyperlink ref="AG110" r:id="rId127"/>
    <hyperlink ref="AG105" r:id="rId128"/>
    <hyperlink ref="AG153" r:id="rId129"/>
    <hyperlink ref="AG123" r:id="rId130"/>
    <hyperlink ref="AG63" r:id="rId131"/>
    <hyperlink ref="AG127" r:id="rId132"/>
    <hyperlink ref="AG106" r:id="rId133"/>
    <hyperlink ref="AG81" r:id="rId134"/>
    <hyperlink ref="AG163" r:id="rId135"/>
    <hyperlink ref="AG62" r:id="rId136"/>
    <hyperlink ref="AG91" r:id="rId137"/>
    <hyperlink ref="AG142" r:id="rId138"/>
    <hyperlink ref="AG90" r:id="rId139"/>
    <hyperlink ref="AG118" r:id="rId140"/>
    <hyperlink ref="AG109" r:id="rId141"/>
    <hyperlink ref="AG88" r:id="rId142"/>
    <hyperlink ref="AG86" r:id="rId143"/>
    <hyperlink ref="AG107" r:id="rId144"/>
    <hyperlink ref="AG124" r:id="rId145"/>
    <hyperlink ref="AG84" r:id="rId146"/>
    <hyperlink ref="AG137" r:id="rId147"/>
    <hyperlink ref="AG114" r:id="rId148"/>
    <hyperlink ref="AG135" r:id="rId149"/>
    <hyperlink ref="AG26" r:id="rId150"/>
    <hyperlink ref="AG92" r:id="rId151"/>
    <hyperlink ref="AG165" r:id="rId152"/>
    <hyperlink ref="AG155" r:id="rId153"/>
    <hyperlink ref="AG96" r:id="rId154"/>
    <hyperlink ref="AG56" r:id="rId155"/>
    <hyperlink ref="AG79" r:id="rId156"/>
    <hyperlink ref="AG33" r:id="rId157"/>
    <hyperlink ref="AG146" r:id="rId158"/>
    <hyperlink ref="AG60" r:id="rId159"/>
    <hyperlink ref="AG70" r:id="rId160"/>
  </hyperlinks>
  <pageMargins left="0.20866141699999999" right="0.20866141699999999" top="0.49803149600000002" bottom="0.49803149600000002" header="0" footer="0"/>
  <pageSetup paperSize="9" scale="65" orientation="portrait" r:id="rId161"/>
  <headerFooter>
    <oddFooter>&amp;CTrang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188"/>
  <sheetViews>
    <sheetView view="pageBreakPreview" topLeftCell="B1" zoomScale="55" zoomScaleNormal="55" zoomScaleSheetLayoutView="55" workbookViewId="0">
      <pane ySplit="6" topLeftCell="A181" activePane="bottomLeft" state="frozen"/>
      <selection activeCell="E1" sqref="E1"/>
      <selection pane="bottomLeft" activeCell="AG118" sqref="AG118"/>
    </sheetView>
  </sheetViews>
  <sheetFormatPr defaultRowHeight="15.75" x14ac:dyDescent="0.25"/>
  <cols>
    <col min="1" max="1" width="20.5703125" style="5" hidden="1" customWidth="1"/>
    <col min="2" max="2" width="10.28515625" style="5" customWidth="1"/>
    <col min="3" max="3" width="13.5703125" style="5" customWidth="1"/>
    <col min="4" max="4" width="17.7109375" style="59" customWidth="1"/>
    <col min="5" max="5" width="10.85546875" style="59" customWidth="1"/>
    <col min="6" max="6" width="21.42578125" style="5" customWidth="1"/>
    <col min="7" max="8" width="13.28515625" style="5" customWidth="1"/>
    <col min="9" max="9" width="11.140625" style="35" customWidth="1"/>
    <col min="10" max="10" width="14.5703125" style="5" customWidth="1"/>
    <col min="11" max="13" width="13.28515625" style="5" customWidth="1"/>
    <col min="14" max="14" width="13.28515625" style="5" hidden="1" customWidth="1"/>
    <col min="15" max="15" width="31.7109375" style="4" customWidth="1"/>
    <col min="16" max="17" width="14" style="5" customWidth="1"/>
    <col min="18" max="18" width="18.5703125" style="5" customWidth="1"/>
    <col min="19" max="19" width="10.85546875" style="18" hidden="1" customWidth="1"/>
    <col min="20" max="22" width="10.85546875" style="5" hidden="1" customWidth="1"/>
    <col min="23" max="23" width="10.7109375" style="5" customWidth="1"/>
    <col min="24" max="24" width="20.42578125"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5" width="9.140625" style="5" hidden="1" customWidth="1"/>
    <col min="36" max="36" width="15.7109375" style="49" customWidth="1"/>
    <col min="37" max="16384" width="9.140625" style="5"/>
  </cols>
  <sheetData>
    <row r="1" spans="1:42" ht="20.25" customHeight="1" x14ac:dyDescent="0.25">
      <c r="B1" s="19" t="s">
        <v>10</v>
      </c>
      <c r="D1" s="17"/>
      <c r="E1" s="17"/>
    </row>
    <row r="2" spans="1:42" ht="19.5" customHeight="1" x14ac:dyDescent="0.25">
      <c r="B2" s="29" t="s">
        <v>9</v>
      </c>
      <c r="D2" s="17"/>
      <c r="E2" s="17"/>
    </row>
    <row r="3" spans="1:42" ht="21.75" customHeight="1" x14ac:dyDescent="0.25">
      <c r="D3" s="17"/>
      <c r="E3" s="17"/>
    </row>
    <row r="4" spans="1:42" s="19" customFormat="1" ht="51.75" customHeight="1" x14ac:dyDescent="0.3">
      <c r="B4" s="290" t="s">
        <v>1130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J4" s="50"/>
    </row>
    <row r="5" spans="1:42" s="19" customFormat="1" ht="17.25" customHeight="1" x14ac:dyDescent="0.3">
      <c r="B5" s="20"/>
      <c r="D5" s="21"/>
      <c r="E5" s="21"/>
      <c r="I5" s="36"/>
      <c r="O5" s="4"/>
      <c r="S5" s="22"/>
      <c r="AJ5" s="50"/>
    </row>
    <row r="6" spans="1:42" s="19" customFormat="1" ht="144" customHeight="1" x14ac:dyDescent="0.25">
      <c r="B6" s="30" t="s">
        <v>57</v>
      </c>
      <c r="C6" s="30" t="s">
        <v>12</v>
      </c>
      <c r="D6" s="55" t="s">
        <v>11</v>
      </c>
      <c r="E6" s="56"/>
      <c r="F6" s="31" t="s">
        <v>11</v>
      </c>
      <c r="G6" s="84"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28"/>
      <c r="AL6" s="28"/>
      <c r="AM6" s="28"/>
      <c r="AN6" s="28"/>
      <c r="AO6" s="28"/>
      <c r="AP6" s="28"/>
    </row>
    <row r="7" spans="1:42" s="19" customFormat="1" ht="126" customHeight="1" x14ac:dyDescent="0.25">
      <c r="A7" s="24" t="s">
        <v>2353</v>
      </c>
      <c r="B7" s="37">
        <v>1</v>
      </c>
      <c r="C7" s="38">
        <v>16055201</v>
      </c>
      <c r="D7" s="15" t="s">
        <v>1241</v>
      </c>
      <c r="E7" s="16" t="s">
        <v>70</v>
      </c>
      <c r="F7" s="89" t="s">
        <v>1731</v>
      </c>
      <c r="G7" s="88" t="s">
        <v>1242</v>
      </c>
      <c r="H7" s="38" t="s">
        <v>218</v>
      </c>
      <c r="I7" s="37" t="s">
        <v>39</v>
      </c>
      <c r="J7" s="37" t="s">
        <v>74</v>
      </c>
      <c r="K7" s="37" t="s">
        <v>1578</v>
      </c>
      <c r="L7" s="37" t="s">
        <v>760</v>
      </c>
      <c r="M7" s="10" t="s">
        <v>351</v>
      </c>
      <c r="N7" s="3"/>
      <c r="O7" s="37" t="s">
        <v>1732</v>
      </c>
      <c r="P7" s="37" t="s">
        <v>1733</v>
      </c>
      <c r="Q7" s="37" t="s">
        <v>448</v>
      </c>
      <c r="R7" s="37" t="s">
        <v>1734</v>
      </c>
      <c r="S7" s="8"/>
      <c r="T7" s="8"/>
      <c r="U7" s="9"/>
      <c r="V7" s="3"/>
      <c r="W7" s="10" t="s">
        <v>33</v>
      </c>
      <c r="X7" s="38" t="s">
        <v>490</v>
      </c>
      <c r="Y7" s="8"/>
      <c r="Z7" s="3"/>
      <c r="AA7" s="3"/>
      <c r="AB7" s="3"/>
      <c r="AC7" s="3"/>
      <c r="AD7" s="3"/>
      <c r="AE7" s="3"/>
      <c r="AF7" s="11" t="s">
        <v>1243</v>
      </c>
      <c r="AG7" s="23" t="s">
        <v>1244</v>
      </c>
      <c r="AH7" s="39"/>
      <c r="AI7" s="40"/>
      <c r="AJ7" s="62"/>
      <c r="AK7" s="14"/>
      <c r="AL7" s="28"/>
      <c r="AM7" s="28"/>
      <c r="AN7" s="28"/>
      <c r="AO7" s="28"/>
      <c r="AP7" s="28"/>
    </row>
    <row r="8" spans="1:42" s="19" customFormat="1" ht="84" customHeight="1" x14ac:dyDescent="0.25">
      <c r="A8" s="24" t="s">
        <v>2368</v>
      </c>
      <c r="B8" s="37">
        <v>2</v>
      </c>
      <c r="C8" s="38">
        <v>16055202</v>
      </c>
      <c r="D8" s="15" t="s">
        <v>1305</v>
      </c>
      <c r="E8" s="16" t="s">
        <v>70</v>
      </c>
      <c r="F8" s="89" t="s">
        <v>1786</v>
      </c>
      <c r="G8" s="88" t="s">
        <v>109</v>
      </c>
      <c r="H8" s="38" t="s">
        <v>35</v>
      </c>
      <c r="I8" s="37" t="s">
        <v>39</v>
      </c>
      <c r="J8" s="37" t="s">
        <v>74</v>
      </c>
      <c r="K8" s="37" t="s">
        <v>1578</v>
      </c>
      <c r="L8" s="37" t="s">
        <v>760</v>
      </c>
      <c r="M8" s="10" t="s">
        <v>351</v>
      </c>
      <c r="N8" s="3"/>
      <c r="O8" s="37" t="s">
        <v>1787</v>
      </c>
      <c r="P8" s="37" t="s">
        <v>1788</v>
      </c>
      <c r="Q8" s="37" t="s">
        <v>448</v>
      </c>
      <c r="R8" s="37" t="s">
        <v>1789</v>
      </c>
      <c r="S8" s="8"/>
      <c r="T8" s="8"/>
      <c r="U8" s="9"/>
      <c r="V8" s="3"/>
      <c r="W8" s="10" t="s">
        <v>33</v>
      </c>
      <c r="X8" s="38" t="s">
        <v>490</v>
      </c>
      <c r="Y8" s="8"/>
      <c r="Z8" s="3"/>
      <c r="AA8" s="3"/>
      <c r="AB8" s="3"/>
      <c r="AC8" s="3"/>
      <c r="AD8" s="3"/>
      <c r="AE8" s="3"/>
      <c r="AF8" s="11" t="s">
        <v>1306</v>
      </c>
      <c r="AG8" s="23" t="s">
        <v>1307</v>
      </c>
      <c r="AH8" s="39"/>
      <c r="AI8" s="40"/>
      <c r="AJ8" s="62"/>
      <c r="AK8" s="14"/>
      <c r="AL8" s="28"/>
      <c r="AM8" s="28"/>
      <c r="AN8" s="28"/>
      <c r="AO8" s="28"/>
      <c r="AP8" s="28"/>
    </row>
    <row r="9" spans="1:42" ht="92.25" customHeight="1" x14ac:dyDescent="0.25">
      <c r="A9" s="24" t="s">
        <v>2310</v>
      </c>
      <c r="B9" s="37">
        <v>3</v>
      </c>
      <c r="C9" s="38" t="e">
        <v>#N/A</v>
      </c>
      <c r="D9" s="15" t="s">
        <v>182</v>
      </c>
      <c r="E9" s="16" t="s">
        <v>70</v>
      </c>
      <c r="F9" s="89" t="s">
        <v>1589</v>
      </c>
      <c r="G9" s="88" t="s">
        <v>183</v>
      </c>
      <c r="H9" s="38" t="s">
        <v>78</v>
      </c>
      <c r="I9" s="37" t="s">
        <v>39</v>
      </c>
      <c r="J9" s="37" t="s">
        <v>74</v>
      </c>
      <c r="K9" s="37" t="s">
        <v>55</v>
      </c>
      <c r="L9" s="37" t="e">
        <v>#N/A</v>
      </c>
      <c r="M9" s="10" t="s">
        <v>351</v>
      </c>
      <c r="N9" s="3"/>
      <c r="O9" s="37" t="s">
        <v>1063</v>
      </c>
      <c r="P9" s="37" t="s">
        <v>1064</v>
      </c>
      <c r="Q9" s="37" t="s">
        <v>377</v>
      </c>
      <c r="R9" s="37" t="s">
        <v>1065</v>
      </c>
      <c r="S9" s="8"/>
      <c r="T9" s="8"/>
      <c r="U9" s="9"/>
      <c r="V9" s="3"/>
      <c r="W9" s="10" t="s">
        <v>33</v>
      </c>
      <c r="X9" s="38" t="s">
        <v>60</v>
      </c>
      <c r="Y9" s="8"/>
      <c r="Z9" s="3"/>
      <c r="AA9" s="3"/>
      <c r="AB9" s="3"/>
      <c r="AC9" s="3"/>
      <c r="AD9" s="3"/>
      <c r="AE9" s="3"/>
      <c r="AF9" s="11" t="s">
        <v>1066</v>
      </c>
      <c r="AG9" s="23" t="s">
        <v>1067</v>
      </c>
      <c r="AH9" s="3"/>
      <c r="AI9" s="3"/>
      <c r="AJ9" s="91">
        <v>11.1</v>
      </c>
      <c r="AK9" s="14"/>
    </row>
    <row r="10" spans="1:42" ht="92.25" customHeight="1" x14ac:dyDescent="0.25">
      <c r="A10" s="24" t="s">
        <v>2335</v>
      </c>
      <c r="B10" s="37">
        <v>4</v>
      </c>
      <c r="C10" s="38">
        <v>16055204</v>
      </c>
      <c r="D10" s="15" t="s">
        <v>1173</v>
      </c>
      <c r="E10" s="16" t="s">
        <v>70</v>
      </c>
      <c r="F10" s="89" t="s">
        <v>1672</v>
      </c>
      <c r="G10" s="88" t="s">
        <v>1174</v>
      </c>
      <c r="H10" s="38" t="s">
        <v>123</v>
      </c>
      <c r="I10" s="37" t="s">
        <v>34</v>
      </c>
      <c r="J10" s="37" t="s">
        <v>74</v>
      </c>
      <c r="K10" s="37" t="s">
        <v>1578</v>
      </c>
      <c r="L10" s="37" t="s">
        <v>760</v>
      </c>
      <c r="M10" s="10" t="s">
        <v>351</v>
      </c>
      <c r="N10" s="3"/>
      <c r="O10" s="37" t="s">
        <v>1673</v>
      </c>
      <c r="P10" s="37" t="s">
        <v>1647</v>
      </c>
      <c r="Q10" s="37" t="s">
        <v>448</v>
      </c>
      <c r="R10" s="37" t="s">
        <v>1674</v>
      </c>
      <c r="S10" s="8"/>
      <c r="T10" s="8"/>
      <c r="U10" s="9"/>
      <c r="V10" s="3"/>
      <c r="W10" s="10" t="s">
        <v>33</v>
      </c>
      <c r="X10" s="38" t="s">
        <v>490</v>
      </c>
      <c r="Y10" s="8"/>
      <c r="Z10" s="3"/>
      <c r="AA10" s="3"/>
      <c r="AB10" s="3"/>
      <c r="AC10" s="3"/>
      <c r="AD10" s="3"/>
      <c r="AE10" s="3"/>
      <c r="AF10" s="11" t="s">
        <v>1175</v>
      </c>
      <c r="AG10" s="23" t="s">
        <v>1176</v>
      </c>
      <c r="AH10" s="39"/>
      <c r="AI10" s="40"/>
      <c r="AJ10" s="62"/>
      <c r="AK10" s="14"/>
    </row>
    <row r="11" spans="1:42" s="33" customFormat="1" ht="99" customHeight="1" x14ac:dyDescent="0.25">
      <c r="A11" s="24" t="s">
        <v>2323</v>
      </c>
      <c r="B11" s="37">
        <v>5</v>
      </c>
      <c r="C11" s="38">
        <v>16055209</v>
      </c>
      <c r="D11" s="15" t="s">
        <v>1119</v>
      </c>
      <c r="E11" s="16" t="s">
        <v>91</v>
      </c>
      <c r="F11" s="89" t="s">
        <v>1631</v>
      </c>
      <c r="G11" s="88" t="s">
        <v>1120</v>
      </c>
      <c r="H11" s="38" t="s">
        <v>46</v>
      </c>
      <c r="I11" s="37" t="s">
        <v>34</v>
      </c>
      <c r="J11" s="37" t="s">
        <v>74</v>
      </c>
      <c r="K11" s="37" t="s">
        <v>1578</v>
      </c>
      <c r="L11" s="37" t="s">
        <v>760</v>
      </c>
      <c r="M11" s="10" t="s">
        <v>351</v>
      </c>
      <c r="N11" s="3"/>
      <c r="O11" s="37" t="s">
        <v>1632</v>
      </c>
      <c r="P11" s="37" t="s">
        <v>836</v>
      </c>
      <c r="Q11" s="37" t="s">
        <v>448</v>
      </c>
      <c r="R11" s="37" t="s">
        <v>1633</v>
      </c>
      <c r="S11" s="8"/>
      <c r="T11" s="8"/>
      <c r="U11" s="9"/>
      <c r="V11" s="3"/>
      <c r="W11" s="10" t="s">
        <v>33</v>
      </c>
      <c r="X11" s="38" t="s">
        <v>490</v>
      </c>
      <c r="Y11" s="8"/>
      <c r="Z11" s="3"/>
      <c r="AA11" s="3"/>
      <c r="AB11" s="3"/>
      <c r="AC11" s="3"/>
      <c r="AD11" s="3"/>
      <c r="AE11" s="3"/>
      <c r="AF11" s="11" t="s">
        <v>1121</v>
      </c>
      <c r="AG11" s="23" t="s">
        <v>1122</v>
      </c>
      <c r="AH11" s="39"/>
      <c r="AI11" s="40"/>
      <c r="AJ11" s="62"/>
      <c r="AK11" s="14"/>
    </row>
    <row r="12" spans="1:42" ht="87" customHeight="1" x14ac:dyDescent="0.25">
      <c r="A12" s="24" t="s">
        <v>2388</v>
      </c>
      <c r="B12" s="37">
        <v>6</v>
      </c>
      <c r="C12" s="38">
        <v>16055208</v>
      </c>
      <c r="D12" s="15" t="s">
        <v>1380</v>
      </c>
      <c r="E12" s="16" t="s">
        <v>91</v>
      </c>
      <c r="F12" s="89" t="s">
        <v>1857</v>
      </c>
      <c r="G12" s="88" t="s">
        <v>1381</v>
      </c>
      <c r="H12" s="38" t="s">
        <v>196</v>
      </c>
      <c r="I12" s="37" t="s">
        <v>34</v>
      </c>
      <c r="J12" s="37" t="s">
        <v>74</v>
      </c>
      <c r="K12" s="37" t="s">
        <v>1578</v>
      </c>
      <c r="L12" s="37" t="s">
        <v>760</v>
      </c>
      <c r="M12" s="10" t="s">
        <v>351</v>
      </c>
      <c r="N12" s="3"/>
      <c r="O12" s="37" t="s">
        <v>1858</v>
      </c>
      <c r="P12" s="37" t="s">
        <v>1781</v>
      </c>
      <c r="Q12" s="37" t="s">
        <v>448</v>
      </c>
      <c r="R12" s="37" t="s">
        <v>1859</v>
      </c>
      <c r="S12" s="8"/>
      <c r="T12" s="8"/>
      <c r="U12" s="9"/>
      <c r="V12" s="3"/>
      <c r="W12" s="10" t="s">
        <v>33</v>
      </c>
      <c r="X12" s="38" t="s">
        <v>490</v>
      </c>
      <c r="Y12" s="8"/>
      <c r="Z12" s="3"/>
      <c r="AA12" s="3"/>
      <c r="AB12" s="3"/>
      <c r="AC12" s="3"/>
      <c r="AD12" s="3"/>
      <c r="AE12" s="3"/>
      <c r="AF12" s="11" t="s">
        <v>1382</v>
      </c>
      <c r="AG12" s="23" t="s">
        <v>1383</v>
      </c>
      <c r="AH12" s="39"/>
      <c r="AI12" s="40"/>
      <c r="AJ12" s="62"/>
      <c r="AK12" s="14"/>
    </row>
    <row r="13" spans="1:42" ht="93" customHeight="1" x14ac:dyDescent="0.25">
      <c r="A13" s="24" t="s">
        <v>2366</v>
      </c>
      <c r="B13" s="37">
        <v>7</v>
      </c>
      <c r="C13" s="38">
        <v>16055210</v>
      </c>
      <c r="D13" s="15" t="s">
        <v>1298</v>
      </c>
      <c r="E13" s="16" t="s">
        <v>266</v>
      </c>
      <c r="F13" s="89" t="s">
        <v>1779</v>
      </c>
      <c r="G13" s="88" t="s">
        <v>1299</v>
      </c>
      <c r="H13" s="38" t="s">
        <v>35</v>
      </c>
      <c r="I13" s="37" t="s">
        <v>39</v>
      </c>
      <c r="J13" s="37" t="s">
        <v>74</v>
      </c>
      <c r="K13" s="37" t="s">
        <v>1578</v>
      </c>
      <c r="L13" s="37" t="s">
        <v>760</v>
      </c>
      <c r="M13" s="10" t="s">
        <v>351</v>
      </c>
      <c r="N13" s="3"/>
      <c r="O13" s="37" t="s">
        <v>1780</v>
      </c>
      <c r="P13" s="37" t="s">
        <v>1781</v>
      </c>
      <c r="Q13" s="37" t="s">
        <v>448</v>
      </c>
      <c r="R13" s="37" t="s">
        <v>1782</v>
      </c>
      <c r="S13" s="8"/>
      <c r="T13" s="8"/>
      <c r="U13" s="9"/>
      <c r="V13" s="3"/>
      <c r="W13" s="10" t="s">
        <v>33</v>
      </c>
      <c r="X13" s="38" t="s">
        <v>490</v>
      </c>
      <c r="Y13" s="8"/>
      <c r="Z13" s="3"/>
      <c r="AA13" s="3"/>
      <c r="AB13" s="3"/>
      <c r="AC13" s="3"/>
      <c r="AD13" s="3"/>
      <c r="AE13" s="3"/>
      <c r="AF13" s="11" t="s">
        <v>1300</v>
      </c>
      <c r="AG13" s="23" t="s">
        <v>1301</v>
      </c>
      <c r="AH13" s="39"/>
      <c r="AI13" s="40"/>
      <c r="AJ13" s="62"/>
      <c r="AK13" s="14"/>
    </row>
    <row r="14" spans="1:42" ht="69" customHeight="1" x14ac:dyDescent="0.25">
      <c r="A14" s="24" t="s">
        <v>2327</v>
      </c>
      <c r="B14" s="37">
        <v>8</v>
      </c>
      <c r="C14" s="38">
        <v>16055212</v>
      </c>
      <c r="D14" s="15" t="s">
        <v>1134</v>
      </c>
      <c r="E14" s="16" t="s">
        <v>1135</v>
      </c>
      <c r="F14" s="89" t="s">
        <v>1645</v>
      </c>
      <c r="G14" s="88" t="s">
        <v>1136</v>
      </c>
      <c r="H14" s="38" t="s">
        <v>209</v>
      </c>
      <c r="I14" s="37" t="s">
        <v>34</v>
      </c>
      <c r="J14" s="37" t="s">
        <v>74</v>
      </c>
      <c r="K14" s="37" t="s">
        <v>1578</v>
      </c>
      <c r="L14" s="37" t="s">
        <v>760</v>
      </c>
      <c r="M14" s="10" t="s">
        <v>351</v>
      </c>
      <c r="N14" s="3"/>
      <c r="O14" s="37" t="s">
        <v>1646</v>
      </c>
      <c r="P14" s="37" t="s">
        <v>1647</v>
      </c>
      <c r="Q14" s="37" t="s">
        <v>448</v>
      </c>
      <c r="R14" s="37" t="s">
        <v>1648</v>
      </c>
      <c r="S14" s="8"/>
      <c r="T14" s="8"/>
      <c r="U14" s="9"/>
      <c r="V14" s="3"/>
      <c r="W14" s="10" t="s">
        <v>33</v>
      </c>
      <c r="X14" s="38" t="s">
        <v>490</v>
      </c>
      <c r="Y14" s="8"/>
      <c r="Z14" s="3"/>
      <c r="AA14" s="3"/>
      <c r="AB14" s="3"/>
      <c r="AC14" s="3"/>
      <c r="AD14" s="3"/>
      <c r="AE14" s="3"/>
      <c r="AF14" s="11" t="s">
        <v>1137</v>
      </c>
      <c r="AG14" s="23" t="s">
        <v>1138</v>
      </c>
      <c r="AH14" s="39"/>
      <c r="AI14" s="40"/>
      <c r="AJ14" s="62"/>
      <c r="AK14" s="14"/>
    </row>
    <row r="15" spans="1:42" ht="75" customHeight="1" x14ac:dyDescent="0.25">
      <c r="A15" s="24" t="s">
        <v>2429</v>
      </c>
      <c r="B15" s="37">
        <v>9</v>
      </c>
      <c r="C15" s="38">
        <v>16055002</v>
      </c>
      <c r="D15" s="15" t="s">
        <v>45</v>
      </c>
      <c r="E15" s="16" t="s">
        <v>97</v>
      </c>
      <c r="F15" s="89" t="s">
        <v>1984</v>
      </c>
      <c r="G15" s="88" t="s">
        <v>1532</v>
      </c>
      <c r="H15" s="38" t="s">
        <v>52</v>
      </c>
      <c r="I15" s="37" t="s">
        <v>39</v>
      </c>
      <c r="J15" s="37" t="s">
        <v>74</v>
      </c>
      <c r="K15" s="37" t="s">
        <v>476</v>
      </c>
      <c r="L15" s="37" t="s">
        <v>760</v>
      </c>
      <c r="M15" s="10" t="s">
        <v>351</v>
      </c>
      <c r="N15" s="3"/>
      <c r="O15" s="37" t="s">
        <v>1985</v>
      </c>
      <c r="P15" s="37" t="s">
        <v>1868</v>
      </c>
      <c r="Q15" s="37" t="s">
        <v>448</v>
      </c>
      <c r="R15" s="37" t="s">
        <v>1986</v>
      </c>
      <c r="S15" s="8"/>
      <c r="T15" s="8"/>
      <c r="U15" s="9"/>
      <c r="V15" s="3"/>
      <c r="W15" s="10" t="s">
        <v>33</v>
      </c>
      <c r="X15" s="38" t="s">
        <v>649</v>
      </c>
      <c r="Y15" s="8"/>
      <c r="Z15" s="3"/>
      <c r="AA15" s="3"/>
      <c r="AB15" s="3"/>
      <c r="AC15" s="3"/>
      <c r="AD15" s="3"/>
      <c r="AE15" s="3"/>
      <c r="AF15" s="11" t="s">
        <v>1533</v>
      </c>
      <c r="AG15" s="23" t="s">
        <v>1534</v>
      </c>
      <c r="AH15" s="39"/>
      <c r="AI15" s="40"/>
      <c r="AJ15" s="62">
        <v>6075</v>
      </c>
      <c r="AK15" s="14"/>
    </row>
    <row r="16" spans="1:42" ht="81" customHeight="1" x14ac:dyDescent="0.25">
      <c r="A16" s="24" t="s">
        <v>2354</v>
      </c>
      <c r="B16" s="37">
        <v>10</v>
      </c>
      <c r="C16" s="38">
        <v>16055003</v>
      </c>
      <c r="D16" s="15" t="s">
        <v>1245</v>
      </c>
      <c r="E16" s="16" t="s">
        <v>141</v>
      </c>
      <c r="F16" s="89" t="s">
        <v>1735</v>
      </c>
      <c r="G16" s="88" t="s">
        <v>1246</v>
      </c>
      <c r="H16" s="38" t="s">
        <v>147</v>
      </c>
      <c r="I16" s="37" t="s">
        <v>39</v>
      </c>
      <c r="J16" s="37" t="s">
        <v>74</v>
      </c>
      <c r="K16" s="37" t="s">
        <v>476</v>
      </c>
      <c r="L16" s="37" t="s">
        <v>760</v>
      </c>
      <c r="M16" s="10" t="s">
        <v>351</v>
      </c>
      <c r="N16" s="3"/>
      <c r="O16" s="37" t="s">
        <v>1736</v>
      </c>
      <c r="P16" s="37" t="s">
        <v>1647</v>
      </c>
      <c r="Q16" s="37" t="s">
        <v>448</v>
      </c>
      <c r="R16" s="37" t="s">
        <v>1737</v>
      </c>
      <c r="S16" s="8"/>
      <c r="T16" s="8"/>
      <c r="U16" s="9"/>
      <c r="V16" s="3"/>
      <c r="W16" s="10" t="s">
        <v>47</v>
      </c>
      <c r="X16" s="38" t="s">
        <v>649</v>
      </c>
      <c r="Y16" s="8"/>
      <c r="Z16" s="3"/>
      <c r="AA16" s="3"/>
      <c r="AB16" s="3"/>
      <c r="AC16" s="3"/>
      <c r="AD16" s="3"/>
      <c r="AE16" s="3"/>
      <c r="AF16" s="11" t="s">
        <v>1247</v>
      </c>
      <c r="AG16" s="23" t="s">
        <v>1248</v>
      </c>
      <c r="AH16" s="39"/>
      <c r="AI16" s="40"/>
      <c r="AJ16" s="62">
        <v>6075</v>
      </c>
      <c r="AK16" s="14"/>
    </row>
    <row r="17" spans="1:37" ht="91.5" customHeight="1" x14ac:dyDescent="0.25">
      <c r="A17" s="24" t="s">
        <v>2338</v>
      </c>
      <c r="B17" s="37">
        <v>11</v>
      </c>
      <c r="C17" s="38">
        <v>16055215</v>
      </c>
      <c r="D17" s="15" t="s">
        <v>191</v>
      </c>
      <c r="E17" s="16" t="s">
        <v>100</v>
      </c>
      <c r="F17" s="89" t="s">
        <v>1682</v>
      </c>
      <c r="G17" s="88" t="s">
        <v>1184</v>
      </c>
      <c r="H17" s="38" t="s">
        <v>214</v>
      </c>
      <c r="I17" s="37" t="s">
        <v>39</v>
      </c>
      <c r="J17" s="37" t="s">
        <v>74</v>
      </c>
      <c r="K17" s="37" t="s">
        <v>1578</v>
      </c>
      <c r="L17" s="37" t="s">
        <v>760</v>
      </c>
      <c r="M17" s="10" t="s">
        <v>351</v>
      </c>
      <c r="N17" s="3"/>
      <c r="O17" s="37" t="s">
        <v>1683</v>
      </c>
      <c r="P17" s="37" t="s">
        <v>1680</v>
      </c>
      <c r="Q17" s="37" t="s">
        <v>448</v>
      </c>
      <c r="R17" s="37" t="s">
        <v>1684</v>
      </c>
      <c r="S17" s="8"/>
      <c r="T17" s="8"/>
      <c r="U17" s="9"/>
      <c r="V17" s="3"/>
      <c r="W17" s="10" t="s">
        <v>33</v>
      </c>
      <c r="X17" s="38" t="s">
        <v>490</v>
      </c>
      <c r="Y17" s="8"/>
      <c r="Z17" s="3"/>
      <c r="AA17" s="3"/>
      <c r="AB17" s="3"/>
      <c r="AC17" s="3"/>
      <c r="AD17" s="3"/>
      <c r="AE17" s="3"/>
      <c r="AF17" s="11" t="s">
        <v>2162</v>
      </c>
      <c r="AG17" s="23" t="s">
        <v>1186</v>
      </c>
      <c r="AH17" s="39"/>
      <c r="AI17" s="40"/>
      <c r="AJ17" s="62"/>
      <c r="AK17" s="14"/>
    </row>
    <row r="18" spans="1:37" ht="114" customHeight="1" x14ac:dyDescent="0.25">
      <c r="A18" s="24" t="s">
        <v>2391</v>
      </c>
      <c r="B18" s="37">
        <v>12</v>
      </c>
      <c r="C18" s="38">
        <v>16055216</v>
      </c>
      <c r="D18" s="15" t="s">
        <v>1392</v>
      </c>
      <c r="E18" s="16" t="s">
        <v>34</v>
      </c>
      <c r="F18" s="89" t="s">
        <v>1866</v>
      </c>
      <c r="G18" s="90" t="s">
        <v>1393</v>
      </c>
      <c r="H18" s="38" t="s">
        <v>196</v>
      </c>
      <c r="I18" s="37" t="s">
        <v>34</v>
      </c>
      <c r="J18" s="37" t="s">
        <v>74</v>
      </c>
      <c r="K18" s="37" t="s">
        <v>1578</v>
      </c>
      <c r="L18" s="37" t="s">
        <v>760</v>
      </c>
      <c r="M18" s="10" t="s">
        <v>351</v>
      </c>
      <c r="N18" s="3"/>
      <c r="O18" s="37" t="s">
        <v>1867</v>
      </c>
      <c r="P18" s="37" t="s">
        <v>1868</v>
      </c>
      <c r="Q18" s="37" t="s">
        <v>448</v>
      </c>
      <c r="R18" s="37" t="s">
        <v>1869</v>
      </c>
      <c r="S18" s="8"/>
      <c r="T18" s="8"/>
      <c r="U18" s="9"/>
      <c r="V18" s="3"/>
      <c r="W18" s="10" t="s">
        <v>33</v>
      </c>
      <c r="X18" s="38" t="s">
        <v>490</v>
      </c>
      <c r="Y18" s="8"/>
      <c r="Z18" s="3"/>
      <c r="AA18" s="3"/>
      <c r="AB18" s="3"/>
      <c r="AC18" s="3"/>
      <c r="AD18" s="3"/>
      <c r="AE18" s="3"/>
      <c r="AF18" s="11" t="s">
        <v>1394</v>
      </c>
      <c r="AG18" s="23" t="s">
        <v>1395</v>
      </c>
      <c r="AH18" s="39"/>
      <c r="AI18" s="40"/>
      <c r="AJ18" s="62"/>
      <c r="AK18" s="14"/>
    </row>
    <row r="19" spans="1:37" ht="66" customHeight="1" x14ac:dyDescent="0.25">
      <c r="A19" s="24" t="s">
        <v>2373</v>
      </c>
      <c r="B19" s="37">
        <v>13</v>
      </c>
      <c r="C19" s="38">
        <v>16055217</v>
      </c>
      <c r="D19" s="15" t="s">
        <v>663</v>
      </c>
      <c r="E19" s="16" t="s">
        <v>166</v>
      </c>
      <c r="F19" s="89" t="s">
        <v>1804</v>
      </c>
      <c r="G19" s="88" t="s">
        <v>1323</v>
      </c>
      <c r="H19" s="38" t="s">
        <v>147</v>
      </c>
      <c r="I19" s="37" t="s">
        <v>39</v>
      </c>
      <c r="J19" s="37" t="s">
        <v>74</v>
      </c>
      <c r="K19" s="37" t="s">
        <v>1578</v>
      </c>
      <c r="L19" s="37" t="s">
        <v>760</v>
      </c>
      <c r="M19" s="10" t="s">
        <v>351</v>
      </c>
      <c r="N19" s="3"/>
      <c r="O19" s="37" t="s">
        <v>1805</v>
      </c>
      <c r="P19" s="37" t="s">
        <v>1806</v>
      </c>
      <c r="Q19" s="37" t="s">
        <v>448</v>
      </c>
      <c r="R19" s="37" t="s">
        <v>1807</v>
      </c>
      <c r="S19" s="8"/>
      <c r="T19" s="8"/>
      <c r="U19" s="9"/>
      <c r="V19" s="3"/>
      <c r="W19" s="10" t="s">
        <v>33</v>
      </c>
      <c r="X19" s="38" t="s">
        <v>490</v>
      </c>
      <c r="Y19" s="8"/>
      <c r="Z19" s="3"/>
      <c r="AA19" s="3"/>
      <c r="AB19" s="3"/>
      <c r="AC19" s="3"/>
      <c r="AD19" s="3"/>
      <c r="AE19" s="3"/>
      <c r="AF19" s="11" t="s">
        <v>1324</v>
      </c>
      <c r="AG19" s="23" t="s">
        <v>1325</v>
      </c>
      <c r="AH19" s="39"/>
      <c r="AI19" s="40"/>
      <c r="AJ19" s="62"/>
      <c r="AK19" s="14"/>
    </row>
    <row r="20" spans="1:37" ht="93" customHeight="1" x14ac:dyDescent="0.25">
      <c r="A20" s="24" t="s">
        <v>2431</v>
      </c>
      <c r="B20" s="37">
        <v>14</v>
      </c>
      <c r="C20" s="38">
        <v>16055222</v>
      </c>
      <c r="D20" s="15" t="s">
        <v>1538</v>
      </c>
      <c r="E20" s="16" t="s">
        <v>64</v>
      </c>
      <c r="F20" s="89" t="s">
        <v>1992</v>
      </c>
      <c r="G20" s="88" t="s">
        <v>1539</v>
      </c>
      <c r="H20" s="38" t="s">
        <v>672</v>
      </c>
      <c r="I20" s="37" t="s">
        <v>39</v>
      </c>
      <c r="J20" s="37" t="s">
        <v>74</v>
      </c>
      <c r="K20" s="37" t="s">
        <v>1578</v>
      </c>
      <c r="L20" s="37" t="s">
        <v>760</v>
      </c>
      <c r="M20" s="10" t="s">
        <v>351</v>
      </c>
      <c r="N20" s="3"/>
      <c r="O20" s="37" t="s">
        <v>1993</v>
      </c>
      <c r="P20" s="37" t="s">
        <v>836</v>
      </c>
      <c r="Q20" s="37" t="s">
        <v>448</v>
      </c>
      <c r="R20" s="37" t="s">
        <v>1994</v>
      </c>
      <c r="S20" s="8"/>
      <c r="T20" s="8"/>
      <c r="U20" s="9"/>
      <c r="V20" s="3"/>
      <c r="W20" s="10" t="s">
        <v>1540</v>
      </c>
      <c r="X20" s="38" t="s">
        <v>490</v>
      </c>
      <c r="Y20" s="8"/>
      <c r="Z20" s="3"/>
      <c r="AA20" s="3"/>
      <c r="AB20" s="3"/>
      <c r="AC20" s="3"/>
      <c r="AD20" s="3"/>
      <c r="AE20" s="3"/>
      <c r="AF20" s="11" t="s">
        <v>1541</v>
      </c>
      <c r="AG20" s="23" t="s">
        <v>1542</v>
      </c>
      <c r="AH20" s="39"/>
      <c r="AI20" s="40"/>
      <c r="AJ20" s="62"/>
      <c r="AK20" s="14"/>
    </row>
    <row r="21" spans="1:37" ht="85.5" customHeight="1" x14ac:dyDescent="0.25">
      <c r="A21" s="24" t="s">
        <v>2337</v>
      </c>
      <c r="B21" s="37">
        <v>15</v>
      </c>
      <c r="C21" s="38">
        <v>16055225</v>
      </c>
      <c r="D21" s="15" t="s">
        <v>1180</v>
      </c>
      <c r="E21" s="16" t="s">
        <v>1181</v>
      </c>
      <c r="F21" s="89" t="s">
        <v>1678</v>
      </c>
      <c r="G21" s="88" t="s">
        <v>175</v>
      </c>
      <c r="H21" s="38" t="s">
        <v>35</v>
      </c>
      <c r="I21" s="37" t="s">
        <v>34</v>
      </c>
      <c r="J21" s="37" t="s">
        <v>74</v>
      </c>
      <c r="K21" s="37" t="s">
        <v>1578</v>
      </c>
      <c r="L21" s="37" t="s">
        <v>760</v>
      </c>
      <c r="M21" s="10" t="s">
        <v>351</v>
      </c>
      <c r="N21" s="3"/>
      <c r="O21" s="37" t="s">
        <v>1679</v>
      </c>
      <c r="P21" s="37" t="s">
        <v>1680</v>
      </c>
      <c r="Q21" s="37" t="s">
        <v>448</v>
      </c>
      <c r="R21" s="37" t="s">
        <v>1681</v>
      </c>
      <c r="S21" s="8"/>
      <c r="T21" s="8"/>
      <c r="U21" s="9"/>
      <c r="V21" s="3"/>
      <c r="W21" s="10" t="s">
        <v>33</v>
      </c>
      <c r="X21" s="38" t="s">
        <v>490</v>
      </c>
      <c r="Y21" s="8"/>
      <c r="Z21" s="3"/>
      <c r="AA21" s="3"/>
      <c r="AB21" s="3"/>
      <c r="AC21" s="3"/>
      <c r="AD21" s="3"/>
      <c r="AE21" s="3"/>
      <c r="AF21" s="11" t="s">
        <v>1182</v>
      </c>
      <c r="AG21" s="23" t="s">
        <v>1183</v>
      </c>
      <c r="AH21" s="39"/>
      <c r="AI21" s="40"/>
      <c r="AJ21" s="62"/>
      <c r="AK21" s="14"/>
    </row>
    <row r="22" spans="1:37" ht="84.75" customHeight="1" x14ac:dyDescent="0.25">
      <c r="A22" s="24" t="s">
        <v>2480</v>
      </c>
      <c r="B22" s="165">
        <v>16</v>
      </c>
      <c r="C22" s="166">
        <v>16055319</v>
      </c>
      <c r="D22" s="167" t="s">
        <v>2252</v>
      </c>
      <c r="E22" s="168" t="s">
        <v>70</v>
      </c>
      <c r="F22" s="169" t="s">
        <v>2481</v>
      </c>
      <c r="G22" s="170" t="s">
        <v>2253</v>
      </c>
      <c r="H22" s="166" t="s">
        <v>225</v>
      </c>
      <c r="I22" s="165" t="s">
        <v>39</v>
      </c>
      <c r="J22" s="165" t="s">
        <v>44</v>
      </c>
      <c r="K22" s="165" t="s">
        <v>1578</v>
      </c>
      <c r="L22" s="165" t="s">
        <v>477</v>
      </c>
      <c r="M22" s="171" t="s">
        <v>379</v>
      </c>
      <c r="N22" s="3"/>
      <c r="O22" s="165" t="s">
        <v>2482</v>
      </c>
      <c r="P22" s="165" t="s">
        <v>2474</v>
      </c>
      <c r="Q22" s="165" t="s">
        <v>377</v>
      </c>
      <c r="R22" s="165" t="s">
        <v>2483</v>
      </c>
      <c r="S22" s="8"/>
      <c r="T22" s="8"/>
      <c r="U22" s="9"/>
      <c r="V22" s="3"/>
      <c r="W22" s="171" t="s">
        <v>33</v>
      </c>
      <c r="X22" s="166" t="s">
        <v>490</v>
      </c>
      <c r="Y22" s="40"/>
      <c r="Z22" s="40"/>
      <c r="AA22" s="40"/>
      <c r="AB22" s="40"/>
      <c r="AC22" s="40"/>
      <c r="AD22" s="40"/>
      <c r="AE22" s="40"/>
      <c r="AF22" s="177" t="s">
        <v>2254</v>
      </c>
      <c r="AG22" s="178" t="s">
        <v>2255</v>
      </c>
      <c r="AH22" s="40"/>
      <c r="AI22" s="40"/>
      <c r="AJ22" s="179"/>
      <c r="AK22" s="180"/>
    </row>
    <row r="23" spans="1:37" ht="91.5" customHeight="1" x14ac:dyDescent="0.25">
      <c r="A23" s="24" t="s">
        <v>2370</v>
      </c>
      <c r="B23" s="165">
        <v>17</v>
      </c>
      <c r="C23" s="166">
        <v>16055316</v>
      </c>
      <c r="D23" s="167" t="s">
        <v>1311</v>
      </c>
      <c r="E23" s="168" t="s">
        <v>70</v>
      </c>
      <c r="F23" s="169" t="s">
        <v>1793</v>
      </c>
      <c r="G23" s="170" t="s">
        <v>1312</v>
      </c>
      <c r="H23" s="166" t="s">
        <v>35</v>
      </c>
      <c r="I23" s="165" t="s">
        <v>34</v>
      </c>
      <c r="J23" s="165" t="s">
        <v>44</v>
      </c>
      <c r="K23" s="165" t="s">
        <v>1578</v>
      </c>
      <c r="L23" s="165" t="s">
        <v>477</v>
      </c>
      <c r="M23" s="171" t="s">
        <v>379</v>
      </c>
      <c r="N23" s="3"/>
      <c r="O23" s="165" t="s">
        <v>1794</v>
      </c>
      <c r="P23" s="165" t="s">
        <v>709</v>
      </c>
      <c r="Q23" s="165" t="s">
        <v>377</v>
      </c>
      <c r="R23" s="165" t="s">
        <v>1795</v>
      </c>
      <c r="S23" s="8"/>
      <c r="T23" s="8"/>
      <c r="U23" s="9"/>
      <c r="V23" s="3"/>
      <c r="W23" s="171" t="s">
        <v>33</v>
      </c>
      <c r="X23" s="166" t="s">
        <v>490</v>
      </c>
      <c r="Y23" s="8"/>
      <c r="Z23" s="3"/>
      <c r="AA23" s="3"/>
      <c r="AB23" s="3"/>
      <c r="AC23" s="3"/>
      <c r="AD23" s="3"/>
      <c r="AE23" s="3"/>
      <c r="AF23" s="177" t="s">
        <v>1313</v>
      </c>
      <c r="AG23" s="178" t="s">
        <v>1314</v>
      </c>
      <c r="AH23" s="39"/>
      <c r="AI23" s="40"/>
      <c r="AJ23" s="181"/>
      <c r="AK23" s="180"/>
    </row>
    <row r="24" spans="1:37" s="45" customFormat="1" ht="86.25" customHeight="1" x14ac:dyDescent="0.25">
      <c r="A24" s="24" t="s">
        <v>2488</v>
      </c>
      <c r="B24" s="165">
        <v>18</v>
      </c>
      <c r="C24" s="166">
        <v>16055321</v>
      </c>
      <c r="D24" s="167" t="s">
        <v>2262</v>
      </c>
      <c r="E24" s="168" t="s">
        <v>2263</v>
      </c>
      <c r="F24" s="169" t="s">
        <v>2489</v>
      </c>
      <c r="G24" s="170" t="s">
        <v>2264</v>
      </c>
      <c r="H24" s="166" t="s">
        <v>35</v>
      </c>
      <c r="I24" s="165" t="s">
        <v>34</v>
      </c>
      <c r="J24" s="165" t="s">
        <v>44</v>
      </c>
      <c r="K24" s="165" t="s">
        <v>1578</v>
      </c>
      <c r="L24" s="165" t="s">
        <v>477</v>
      </c>
      <c r="M24" s="171" t="s">
        <v>379</v>
      </c>
      <c r="N24" s="3"/>
      <c r="O24" s="165" t="s">
        <v>2490</v>
      </c>
      <c r="P24" s="165" t="s">
        <v>2474</v>
      </c>
      <c r="Q24" s="165" t="s">
        <v>377</v>
      </c>
      <c r="R24" s="165" t="s">
        <v>2491</v>
      </c>
      <c r="S24" s="8"/>
      <c r="T24" s="8"/>
      <c r="U24" s="9"/>
      <c r="V24" s="3"/>
      <c r="W24" s="171" t="s">
        <v>33</v>
      </c>
      <c r="X24" s="166" t="s">
        <v>490</v>
      </c>
      <c r="Y24" s="40"/>
      <c r="Z24" s="40"/>
      <c r="AA24" s="40"/>
      <c r="AB24" s="40"/>
      <c r="AC24" s="40"/>
      <c r="AD24" s="40"/>
      <c r="AE24" s="40"/>
      <c r="AF24" s="177" t="s">
        <v>2265</v>
      </c>
      <c r="AG24" s="178" t="s">
        <v>2266</v>
      </c>
      <c r="AH24" s="40"/>
      <c r="AI24" s="40"/>
      <c r="AJ24" s="179" t="s">
        <v>2261</v>
      </c>
      <c r="AK24" s="180"/>
    </row>
    <row r="25" spans="1:37" s="45" customFormat="1" ht="76.5" customHeight="1" x14ac:dyDescent="0.25">
      <c r="A25" s="24" t="s">
        <v>2484</v>
      </c>
      <c r="B25" s="165">
        <v>19</v>
      </c>
      <c r="C25" s="166">
        <v>16055322</v>
      </c>
      <c r="D25" s="167" t="s">
        <v>2257</v>
      </c>
      <c r="E25" s="168" t="s">
        <v>137</v>
      </c>
      <c r="F25" s="169" t="s">
        <v>2485</v>
      </c>
      <c r="G25" s="170" t="s">
        <v>2256</v>
      </c>
      <c r="H25" s="166" t="s">
        <v>214</v>
      </c>
      <c r="I25" s="165" t="s">
        <v>34</v>
      </c>
      <c r="J25" s="165" t="s">
        <v>44</v>
      </c>
      <c r="K25" s="165" t="s">
        <v>1578</v>
      </c>
      <c r="L25" s="165" t="s">
        <v>477</v>
      </c>
      <c r="M25" s="171" t="s">
        <v>379</v>
      </c>
      <c r="N25" s="3"/>
      <c r="O25" s="165" t="s">
        <v>2486</v>
      </c>
      <c r="P25" s="165" t="s">
        <v>2207</v>
      </c>
      <c r="Q25" s="165" t="s">
        <v>377</v>
      </c>
      <c r="R25" s="165" t="s">
        <v>2487</v>
      </c>
      <c r="S25" s="8"/>
      <c r="T25" s="8"/>
      <c r="U25" s="9"/>
      <c r="V25" s="3"/>
      <c r="W25" s="171" t="s">
        <v>33</v>
      </c>
      <c r="X25" s="166" t="s">
        <v>490</v>
      </c>
      <c r="Y25" s="40"/>
      <c r="Z25" s="40"/>
      <c r="AA25" s="40"/>
      <c r="AB25" s="40"/>
      <c r="AC25" s="40"/>
      <c r="AD25" s="40"/>
      <c r="AE25" s="40"/>
      <c r="AF25" s="177" t="s">
        <v>2258</v>
      </c>
      <c r="AG25" s="178" t="s">
        <v>2259</v>
      </c>
      <c r="AH25" s="40"/>
      <c r="AI25" s="40"/>
      <c r="AJ25" s="179" t="s">
        <v>2260</v>
      </c>
      <c r="AK25" s="180"/>
    </row>
    <row r="26" spans="1:37" ht="89.25" customHeight="1" x14ac:dyDescent="0.25">
      <c r="A26" s="24" t="s">
        <v>2400</v>
      </c>
      <c r="B26" s="165">
        <v>20</v>
      </c>
      <c r="C26" s="166">
        <v>16055326</v>
      </c>
      <c r="D26" s="167" t="s">
        <v>1422</v>
      </c>
      <c r="E26" s="168" t="s">
        <v>272</v>
      </c>
      <c r="F26" s="169" t="s">
        <v>1895</v>
      </c>
      <c r="G26" s="170" t="s">
        <v>1423</v>
      </c>
      <c r="H26" s="166" t="s">
        <v>35</v>
      </c>
      <c r="I26" s="165" t="s">
        <v>34</v>
      </c>
      <c r="J26" s="165" t="s">
        <v>44</v>
      </c>
      <c r="K26" s="165" t="s">
        <v>1578</v>
      </c>
      <c r="L26" s="165" t="s">
        <v>477</v>
      </c>
      <c r="M26" s="171" t="s">
        <v>38</v>
      </c>
      <c r="N26" s="3"/>
      <c r="O26" s="165" t="s">
        <v>1896</v>
      </c>
      <c r="P26" s="165" t="s">
        <v>1897</v>
      </c>
      <c r="Q26" s="165" t="s">
        <v>722</v>
      </c>
      <c r="R26" s="165" t="s">
        <v>1898</v>
      </c>
      <c r="S26" s="8"/>
      <c r="T26" s="8"/>
      <c r="U26" s="9"/>
      <c r="V26" s="3"/>
      <c r="W26" s="171" t="s">
        <v>33</v>
      </c>
      <c r="X26" s="166" t="s">
        <v>490</v>
      </c>
      <c r="Y26" s="8"/>
      <c r="Z26" s="3"/>
      <c r="AA26" s="3"/>
      <c r="AB26" s="3"/>
      <c r="AC26" s="3"/>
      <c r="AD26" s="3"/>
      <c r="AE26" s="3"/>
      <c r="AF26" s="177" t="s">
        <v>1424</v>
      </c>
      <c r="AG26" s="178" t="s">
        <v>1425</v>
      </c>
      <c r="AH26" s="39"/>
      <c r="AI26" s="40"/>
      <c r="AJ26" s="181"/>
      <c r="AK26" s="180"/>
    </row>
    <row r="27" spans="1:37" ht="89.25" customHeight="1" x14ac:dyDescent="0.25">
      <c r="A27" s="24" t="s">
        <v>2339</v>
      </c>
      <c r="B27" s="165">
        <v>21</v>
      </c>
      <c r="C27" s="166">
        <v>16055328</v>
      </c>
      <c r="D27" s="167" t="s">
        <v>1187</v>
      </c>
      <c r="E27" s="168" t="s">
        <v>140</v>
      </c>
      <c r="F27" s="169" t="s">
        <v>1685</v>
      </c>
      <c r="G27" s="170" t="s">
        <v>1188</v>
      </c>
      <c r="H27" s="166" t="s">
        <v>67</v>
      </c>
      <c r="I27" s="165" t="s">
        <v>34</v>
      </c>
      <c r="J27" s="165" t="s">
        <v>44</v>
      </c>
      <c r="K27" s="165" t="s">
        <v>1578</v>
      </c>
      <c r="L27" s="165" t="s">
        <v>477</v>
      </c>
      <c r="M27" s="171" t="s">
        <v>379</v>
      </c>
      <c r="N27" s="3"/>
      <c r="O27" s="165" t="s">
        <v>1686</v>
      </c>
      <c r="P27" s="165" t="s">
        <v>726</v>
      </c>
      <c r="Q27" s="165" t="s">
        <v>377</v>
      </c>
      <c r="R27" s="165" t="s">
        <v>1687</v>
      </c>
      <c r="S27" s="8"/>
      <c r="T27" s="8"/>
      <c r="U27" s="9"/>
      <c r="V27" s="3"/>
      <c r="W27" s="171" t="s">
        <v>33</v>
      </c>
      <c r="X27" s="166" t="s">
        <v>490</v>
      </c>
      <c r="Y27" s="8"/>
      <c r="Z27" s="3"/>
      <c r="AA27" s="3"/>
      <c r="AB27" s="3"/>
      <c r="AC27" s="3"/>
      <c r="AD27" s="3"/>
      <c r="AE27" s="3"/>
      <c r="AF27" s="177" t="s">
        <v>1189</v>
      </c>
      <c r="AG27" s="178" t="s">
        <v>1190</v>
      </c>
      <c r="AH27" s="39"/>
      <c r="AI27" s="40"/>
      <c r="AJ27" s="181"/>
      <c r="AK27" s="180"/>
    </row>
    <row r="28" spans="1:37" ht="103.5" customHeight="1" x14ac:dyDescent="0.25">
      <c r="A28" s="24" t="s">
        <v>2365</v>
      </c>
      <c r="B28" s="165">
        <v>22</v>
      </c>
      <c r="C28" s="166">
        <v>16055324</v>
      </c>
      <c r="D28" s="167" t="s">
        <v>171</v>
      </c>
      <c r="E28" s="168" t="s">
        <v>1294</v>
      </c>
      <c r="F28" s="169" t="s">
        <v>1776</v>
      </c>
      <c r="G28" s="170" t="s">
        <v>1295</v>
      </c>
      <c r="H28" s="166" t="s">
        <v>67</v>
      </c>
      <c r="I28" s="165" t="s">
        <v>34</v>
      </c>
      <c r="J28" s="165" t="s">
        <v>44</v>
      </c>
      <c r="K28" s="165" t="s">
        <v>1578</v>
      </c>
      <c r="L28" s="165" t="s">
        <v>477</v>
      </c>
      <c r="M28" s="171" t="s">
        <v>38</v>
      </c>
      <c r="N28" s="3"/>
      <c r="O28" s="165" t="s">
        <v>1777</v>
      </c>
      <c r="P28" s="165" t="s">
        <v>730</v>
      </c>
      <c r="Q28" s="165" t="s">
        <v>319</v>
      </c>
      <c r="R28" s="165" t="s">
        <v>1778</v>
      </c>
      <c r="S28" s="8"/>
      <c r="T28" s="8"/>
      <c r="U28" s="9"/>
      <c r="V28" s="3"/>
      <c r="W28" s="171" t="s">
        <v>33</v>
      </c>
      <c r="X28" s="166" t="s">
        <v>490</v>
      </c>
      <c r="Y28" s="8"/>
      <c r="Z28" s="3"/>
      <c r="AA28" s="3"/>
      <c r="AB28" s="3"/>
      <c r="AC28" s="3"/>
      <c r="AD28" s="3"/>
      <c r="AE28" s="3"/>
      <c r="AF28" s="177" t="s">
        <v>1296</v>
      </c>
      <c r="AG28" s="178" t="s">
        <v>1297</v>
      </c>
      <c r="AH28" s="39"/>
      <c r="AI28" s="40"/>
      <c r="AJ28" s="181"/>
      <c r="AK28" s="180"/>
    </row>
    <row r="29" spans="1:37" ht="93" customHeight="1" x14ac:dyDescent="0.25">
      <c r="A29" s="24" t="s">
        <v>2461</v>
      </c>
      <c r="B29" s="165">
        <v>23</v>
      </c>
      <c r="C29" s="166">
        <v>16055085</v>
      </c>
      <c r="D29" s="167" t="s">
        <v>349</v>
      </c>
      <c r="E29" s="168" t="s">
        <v>83</v>
      </c>
      <c r="F29" s="169" t="s">
        <v>2183</v>
      </c>
      <c r="G29" s="170" t="s">
        <v>2148</v>
      </c>
      <c r="H29" s="166" t="s">
        <v>46</v>
      </c>
      <c r="I29" s="165" t="s">
        <v>39</v>
      </c>
      <c r="J29" s="165" t="s">
        <v>475</v>
      </c>
      <c r="K29" s="165" t="s">
        <v>476</v>
      </c>
      <c r="L29" s="165" t="s">
        <v>477</v>
      </c>
      <c r="M29" s="171" t="s">
        <v>37</v>
      </c>
      <c r="N29" s="3"/>
      <c r="O29" s="165" t="s">
        <v>2184</v>
      </c>
      <c r="P29" s="165" t="s">
        <v>686</v>
      </c>
      <c r="Q29" s="165" t="s">
        <v>319</v>
      </c>
      <c r="R29" s="165" t="s">
        <v>2185</v>
      </c>
      <c r="S29" s="8"/>
      <c r="T29" s="8"/>
      <c r="U29" s="9"/>
      <c r="V29" s="3"/>
      <c r="W29" s="171" t="s">
        <v>48</v>
      </c>
      <c r="X29" s="166" t="s">
        <v>649</v>
      </c>
      <c r="Y29" s="8"/>
      <c r="Z29" s="3"/>
      <c r="AA29" s="3"/>
      <c r="AB29" s="3"/>
      <c r="AC29" s="3"/>
      <c r="AD29" s="3"/>
      <c r="AE29" s="3"/>
      <c r="AF29" s="177" t="s">
        <v>2150</v>
      </c>
      <c r="AG29" s="178" t="s">
        <v>2149</v>
      </c>
      <c r="AH29" s="39"/>
      <c r="AI29" s="40"/>
      <c r="AJ29" s="181"/>
      <c r="AK29" s="180"/>
    </row>
    <row r="30" spans="1:37" ht="78" customHeight="1" x14ac:dyDescent="0.25">
      <c r="A30" s="24" t="s">
        <v>2332</v>
      </c>
      <c r="B30" s="165">
        <v>24</v>
      </c>
      <c r="C30" s="166">
        <v>16055332</v>
      </c>
      <c r="D30" s="167" t="s">
        <v>117</v>
      </c>
      <c r="E30" s="168" t="s">
        <v>77</v>
      </c>
      <c r="F30" s="169" t="s">
        <v>1661</v>
      </c>
      <c r="G30" s="170" t="s">
        <v>118</v>
      </c>
      <c r="H30" s="166" t="s">
        <v>35</v>
      </c>
      <c r="I30" s="165" t="s">
        <v>34</v>
      </c>
      <c r="J30" s="165" t="s">
        <v>44</v>
      </c>
      <c r="K30" s="165" t="s">
        <v>1578</v>
      </c>
      <c r="L30" s="165" t="s">
        <v>477</v>
      </c>
      <c r="M30" s="171" t="s">
        <v>38</v>
      </c>
      <c r="N30" s="3"/>
      <c r="O30" s="165" t="s">
        <v>1662</v>
      </c>
      <c r="P30" s="165" t="s">
        <v>1663</v>
      </c>
      <c r="Q30" s="165" t="s">
        <v>377</v>
      </c>
      <c r="R30" s="165" t="s">
        <v>1664</v>
      </c>
      <c r="S30" s="8"/>
      <c r="T30" s="8"/>
      <c r="U30" s="9"/>
      <c r="V30" s="3"/>
      <c r="W30" s="171" t="s">
        <v>33</v>
      </c>
      <c r="X30" s="166" t="s">
        <v>490</v>
      </c>
      <c r="Y30" s="8"/>
      <c r="Z30" s="3"/>
      <c r="AA30" s="3"/>
      <c r="AB30" s="3"/>
      <c r="AC30" s="3"/>
      <c r="AD30" s="3"/>
      <c r="AE30" s="3"/>
      <c r="AF30" s="177" t="s">
        <v>1162</v>
      </c>
      <c r="AG30" s="178" t="s">
        <v>1163</v>
      </c>
      <c r="AH30" s="39"/>
      <c r="AI30" s="40"/>
      <c r="AJ30" s="181"/>
      <c r="AK30" s="180"/>
    </row>
    <row r="31" spans="1:37" ht="64.5" customHeight="1" x14ac:dyDescent="0.25">
      <c r="A31" s="24" t="s">
        <v>2497</v>
      </c>
      <c r="B31" s="165">
        <v>25</v>
      </c>
      <c r="C31" s="166">
        <v>16055333</v>
      </c>
      <c r="D31" s="167" t="s">
        <v>2273</v>
      </c>
      <c r="E31" s="168" t="s">
        <v>2274</v>
      </c>
      <c r="F31" s="169" t="s">
        <v>2498</v>
      </c>
      <c r="G31" s="170" t="s">
        <v>2275</v>
      </c>
      <c r="H31" s="166" t="s">
        <v>225</v>
      </c>
      <c r="I31" s="165" t="s">
        <v>34</v>
      </c>
      <c r="J31" s="165" t="s">
        <v>44</v>
      </c>
      <c r="K31" s="165" t="s">
        <v>1578</v>
      </c>
      <c r="L31" s="165" t="s">
        <v>477</v>
      </c>
      <c r="M31" s="171" t="s">
        <v>379</v>
      </c>
      <c r="N31" s="3"/>
      <c r="O31" s="165" t="s">
        <v>2499</v>
      </c>
      <c r="P31" s="165" t="s">
        <v>1605</v>
      </c>
      <c r="Q31" s="165" t="s">
        <v>377</v>
      </c>
      <c r="R31" s="165" t="s">
        <v>2500</v>
      </c>
      <c r="S31" s="8"/>
      <c r="T31" s="8"/>
      <c r="U31" s="9"/>
      <c r="V31" s="3"/>
      <c r="W31" s="171" t="s">
        <v>33</v>
      </c>
      <c r="X31" s="166" t="s">
        <v>490</v>
      </c>
      <c r="Y31" s="40"/>
      <c r="Z31" s="40"/>
      <c r="AA31" s="40"/>
      <c r="AB31" s="40"/>
      <c r="AC31" s="40"/>
      <c r="AD31" s="40"/>
      <c r="AE31" s="40"/>
      <c r="AF31" s="177" t="s">
        <v>2276</v>
      </c>
      <c r="AG31" s="178" t="s">
        <v>2277</v>
      </c>
      <c r="AH31" s="40"/>
      <c r="AI31" s="40"/>
      <c r="AJ31" s="179"/>
      <c r="AK31" s="180"/>
    </row>
    <row r="32" spans="1:37" ht="82.5" customHeight="1" x14ac:dyDescent="0.25">
      <c r="A32" s="24" t="s">
        <v>2471</v>
      </c>
      <c r="B32" s="165">
        <v>26</v>
      </c>
      <c r="C32" s="166">
        <v>16055334</v>
      </c>
      <c r="D32" s="167" t="s">
        <v>2242</v>
      </c>
      <c r="E32" s="168" t="s">
        <v>2243</v>
      </c>
      <c r="F32" s="169" t="s">
        <v>2472</v>
      </c>
      <c r="G32" s="170" t="s">
        <v>2244</v>
      </c>
      <c r="H32" s="166" t="s">
        <v>204</v>
      </c>
      <c r="I32" s="165" t="s">
        <v>34</v>
      </c>
      <c r="J32" s="165" t="s">
        <v>44</v>
      </c>
      <c r="K32" s="165" t="s">
        <v>1578</v>
      </c>
      <c r="L32" s="165" t="s">
        <v>477</v>
      </c>
      <c r="M32" s="171" t="s">
        <v>379</v>
      </c>
      <c r="N32" s="3"/>
      <c r="O32" s="165" t="s">
        <v>2473</v>
      </c>
      <c r="P32" s="165" t="s">
        <v>2474</v>
      </c>
      <c r="Q32" s="165" t="s">
        <v>377</v>
      </c>
      <c r="R32" s="165" t="s">
        <v>2475</v>
      </c>
      <c r="S32" s="8"/>
      <c r="T32" s="8"/>
      <c r="U32" s="9"/>
      <c r="V32" s="3"/>
      <c r="W32" s="171" t="s">
        <v>33</v>
      </c>
      <c r="X32" s="166" t="s">
        <v>490</v>
      </c>
      <c r="Y32" s="40"/>
      <c r="Z32" s="40"/>
      <c r="AA32" s="40"/>
      <c r="AB32" s="40"/>
      <c r="AC32" s="40"/>
      <c r="AD32" s="40"/>
      <c r="AE32" s="40"/>
      <c r="AF32" s="177" t="s">
        <v>2245</v>
      </c>
      <c r="AG32" s="178" t="s">
        <v>2246</v>
      </c>
      <c r="AH32" s="40"/>
      <c r="AI32" s="40"/>
      <c r="AJ32" s="179"/>
      <c r="AK32" s="180"/>
    </row>
    <row r="33" spans="1:37" ht="94.5" customHeight="1" x14ac:dyDescent="0.25">
      <c r="A33" s="24" t="s">
        <v>2381</v>
      </c>
      <c r="B33" s="165">
        <v>27</v>
      </c>
      <c r="C33" s="166">
        <v>16055338</v>
      </c>
      <c r="D33" s="167" t="s">
        <v>1353</v>
      </c>
      <c r="E33" s="168" t="s">
        <v>116</v>
      </c>
      <c r="F33" s="169" t="s">
        <v>1831</v>
      </c>
      <c r="G33" s="170" t="s">
        <v>1354</v>
      </c>
      <c r="H33" s="166" t="s">
        <v>35</v>
      </c>
      <c r="I33" s="165" t="s">
        <v>34</v>
      </c>
      <c r="J33" s="165" t="s">
        <v>44</v>
      </c>
      <c r="K33" s="165" t="s">
        <v>1578</v>
      </c>
      <c r="L33" s="165" t="s">
        <v>477</v>
      </c>
      <c r="M33" s="171" t="s">
        <v>379</v>
      </c>
      <c r="N33" s="3"/>
      <c r="O33" s="165" t="s">
        <v>1832</v>
      </c>
      <c r="P33" s="165" t="s">
        <v>1833</v>
      </c>
      <c r="Q33" s="165" t="s">
        <v>1834</v>
      </c>
      <c r="R33" s="165" t="s">
        <v>1835</v>
      </c>
      <c r="S33" s="8"/>
      <c r="T33" s="8"/>
      <c r="U33" s="9"/>
      <c r="V33" s="3"/>
      <c r="W33" s="171" t="s">
        <v>51</v>
      </c>
      <c r="X33" s="166" t="s">
        <v>490</v>
      </c>
      <c r="Y33" s="8"/>
      <c r="Z33" s="3"/>
      <c r="AA33" s="3"/>
      <c r="AB33" s="3"/>
      <c r="AC33" s="3"/>
      <c r="AD33" s="3"/>
      <c r="AE33" s="3"/>
      <c r="AF33" s="177" t="s">
        <v>1355</v>
      </c>
      <c r="AG33" s="178" t="s">
        <v>1356</v>
      </c>
      <c r="AH33" s="39"/>
      <c r="AI33" s="40"/>
      <c r="AJ33" s="181"/>
      <c r="AK33" s="180"/>
    </row>
    <row r="34" spans="1:37" ht="64.5" customHeight="1" x14ac:dyDescent="0.25">
      <c r="A34" s="24" t="s">
        <v>2385</v>
      </c>
      <c r="B34" s="165">
        <v>28</v>
      </c>
      <c r="C34" s="166">
        <v>16055339</v>
      </c>
      <c r="D34" s="167" t="s">
        <v>171</v>
      </c>
      <c r="E34" s="168" t="s">
        <v>116</v>
      </c>
      <c r="F34" s="169" t="s">
        <v>1848</v>
      </c>
      <c r="G34" s="170" t="s">
        <v>1368</v>
      </c>
      <c r="H34" s="166" t="s">
        <v>52</v>
      </c>
      <c r="I34" s="165" t="s">
        <v>34</v>
      </c>
      <c r="J34" s="165" t="s">
        <v>44</v>
      </c>
      <c r="K34" s="165" t="s">
        <v>1578</v>
      </c>
      <c r="L34" s="165" t="s">
        <v>477</v>
      </c>
      <c r="M34" s="171" t="s">
        <v>379</v>
      </c>
      <c r="N34" s="3"/>
      <c r="O34" s="165" t="s">
        <v>1849</v>
      </c>
      <c r="P34" s="165" t="s">
        <v>1636</v>
      </c>
      <c r="Q34" s="165" t="s">
        <v>377</v>
      </c>
      <c r="R34" s="165" t="s">
        <v>1850</v>
      </c>
      <c r="S34" s="8"/>
      <c r="T34" s="8"/>
      <c r="U34" s="9"/>
      <c r="V34" s="3"/>
      <c r="W34" s="171" t="s">
        <v>33</v>
      </c>
      <c r="X34" s="166" t="s">
        <v>490</v>
      </c>
      <c r="Y34" s="8"/>
      <c r="Z34" s="3"/>
      <c r="AA34" s="3"/>
      <c r="AB34" s="3"/>
      <c r="AC34" s="3"/>
      <c r="AD34" s="3"/>
      <c r="AE34" s="3"/>
      <c r="AF34" s="177" t="s">
        <v>1369</v>
      </c>
      <c r="AG34" s="178" t="s">
        <v>1370</v>
      </c>
      <c r="AH34" s="39"/>
      <c r="AI34" s="40"/>
      <c r="AJ34" s="181"/>
      <c r="AK34" s="180"/>
    </row>
    <row r="35" spans="1:37" ht="91.5" customHeight="1" x14ac:dyDescent="0.25">
      <c r="A35" s="24" t="s">
        <v>2438</v>
      </c>
      <c r="B35" s="165">
        <v>29</v>
      </c>
      <c r="C35" s="166">
        <v>16055340</v>
      </c>
      <c r="D35" s="167" t="s">
        <v>61</v>
      </c>
      <c r="E35" s="168" t="s">
        <v>110</v>
      </c>
      <c r="F35" s="169" t="s">
        <v>2013</v>
      </c>
      <c r="G35" s="170" t="s">
        <v>1561</v>
      </c>
      <c r="H35" s="166" t="s">
        <v>35</v>
      </c>
      <c r="I35" s="165" t="s">
        <v>39</v>
      </c>
      <c r="J35" s="165" t="s">
        <v>44</v>
      </c>
      <c r="K35" s="165" t="s">
        <v>1578</v>
      </c>
      <c r="L35" s="165" t="s">
        <v>477</v>
      </c>
      <c r="M35" s="171" t="s">
        <v>38</v>
      </c>
      <c r="N35" s="3"/>
      <c r="O35" s="165" t="s">
        <v>2014</v>
      </c>
      <c r="P35" s="165" t="s">
        <v>1621</v>
      </c>
      <c r="Q35" s="165" t="s">
        <v>377</v>
      </c>
      <c r="R35" s="165" t="s">
        <v>2015</v>
      </c>
      <c r="S35" s="8"/>
      <c r="T35" s="8"/>
      <c r="U35" s="9"/>
      <c r="V35" s="3"/>
      <c r="W35" s="171" t="s">
        <v>33</v>
      </c>
      <c r="X35" s="166" t="s">
        <v>490</v>
      </c>
      <c r="Y35" s="8"/>
      <c r="Z35" s="3"/>
      <c r="AA35" s="3"/>
      <c r="AB35" s="3"/>
      <c r="AC35" s="3"/>
      <c r="AD35" s="3"/>
      <c r="AE35" s="3"/>
      <c r="AF35" s="177" t="s">
        <v>1562</v>
      </c>
      <c r="AG35" s="178" t="s">
        <v>1563</v>
      </c>
      <c r="AH35" s="39"/>
      <c r="AI35" s="40"/>
      <c r="AJ35" s="181"/>
      <c r="AK35" s="180"/>
    </row>
    <row r="36" spans="1:37" ht="138" customHeight="1" x14ac:dyDescent="0.25">
      <c r="A36" s="24" t="s">
        <v>2437</v>
      </c>
      <c r="B36" s="165">
        <v>30</v>
      </c>
      <c r="C36" s="166">
        <v>16055342</v>
      </c>
      <c r="D36" s="167" t="s">
        <v>87</v>
      </c>
      <c r="E36" s="168" t="s">
        <v>113</v>
      </c>
      <c r="F36" s="169" t="s">
        <v>2010</v>
      </c>
      <c r="G36" s="170" t="s">
        <v>1558</v>
      </c>
      <c r="H36" s="166" t="s">
        <v>35</v>
      </c>
      <c r="I36" s="165" t="s">
        <v>39</v>
      </c>
      <c r="J36" s="165" t="s">
        <v>44</v>
      </c>
      <c r="K36" s="165" t="s">
        <v>1578</v>
      </c>
      <c r="L36" s="165" t="s">
        <v>477</v>
      </c>
      <c r="M36" s="171" t="s">
        <v>38</v>
      </c>
      <c r="N36" s="3"/>
      <c r="O36" s="165" t="s">
        <v>2011</v>
      </c>
      <c r="P36" s="165" t="s">
        <v>2005</v>
      </c>
      <c r="Q36" s="165" t="s">
        <v>377</v>
      </c>
      <c r="R36" s="165" t="s">
        <v>2012</v>
      </c>
      <c r="S36" s="8"/>
      <c r="T36" s="8"/>
      <c r="U36" s="9"/>
      <c r="V36" s="3"/>
      <c r="W36" s="171" t="s">
        <v>33</v>
      </c>
      <c r="X36" s="166" t="s">
        <v>490</v>
      </c>
      <c r="Y36" s="8"/>
      <c r="Z36" s="3"/>
      <c r="AA36" s="3"/>
      <c r="AB36" s="3"/>
      <c r="AC36" s="3"/>
      <c r="AD36" s="3"/>
      <c r="AE36" s="3"/>
      <c r="AF36" s="177" t="s">
        <v>1559</v>
      </c>
      <c r="AG36" s="178" t="s">
        <v>1560</v>
      </c>
      <c r="AH36" s="39"/>
      <c r="AI36" s="40"/>
      <c r="AJ36" s="181"/>
      <c r="AK36" s="180"/>
    </row>
    <row r="37" spans="1:37" ht="81" customHeight="1" x14ac:dyDescent="0.25">
      <c r="A37" s="24" t="s">
        <v>2382</v>
      </c>
      <c r="B37" s="165">
        <v>31</v>
      </c>
      <c r="C37" s="166">
        <v>16055343</v>
      </c>
      <c r="D37" s="167" t="s">
        <v>1357</v>
      </c>
      <c r="E37" s="168" t="s">
        <v>113</v>
      </c>
      <c r="F37" s="169" t="s">
        <v>1836</v>
      </c>
      <c r="G37" s="170" t="s">
        <v>1358</v>
      </c>
      <c r="H37" s="166" t="s">
        <v>35</v>
      </c>
      <c r="I37" s="165" t="s">
        <v>39</v>
      </c>
      <c r="J37" s="165" t="s">
        <v>44</v>
      </c>
      <c r="K37" s="165" t="s">
        <v>1578</v>
      </c>
      <c r="L37" s="165" t="s">
        <v>477</v>
      </c>
      <c r="M37" s="171" t="s">
        <v>379</v>
      </c>
      <c r="N37" s="3"/>
      <c r="O37" s="165" t="s">
        <v>1837</v>
      </c>
      <c r="P37" s="165" t="s">
        <v>1838</v>
      </c>
      <c r="Q37" s="165" t="s">
        <v>1839</v>
      </c>
      <c r="R37" s="165" t="s">
        <v>1840</v>
      </c>
      <c r="S37" s="8"/>
      <c r="T37" s="8"/>
      <c r="U37" s="9"/>
      <c r="V37" s="3"/>
      <c r="W37" s="171" t="s">
        <v>33</v>
      </c>
      <c r="X37" s="166" t="s">
        <v>490</v>
      </c>
      <c r="Y37" s="8"/>
      <c r="Z37" s="3"/>
      <c r="AA37" s="3"/>
      <c r="AB37" s="3"/>
      <c r="AC37" s="3"/>
      <c r="AD37" s="3"/>
      <c r="AE37" s="3"/>
      <c r="AF37" s="177" t="s">
        <v>1359</v>
      </c>
      <c r="AG37" s="178" t="s">
        <v>1360</v>
      </c>
      <c r="AH37" s="39"/>
      <c r="AI37" s="40"/>
      <c r="AJ37" s="181"/>
      <c r="AK37" s="180"/>
    </row>
    <row r="38" spans="1:37" ht="74.25" customHeight="1" x14ac:dyDescent="0.25">
      <c r="A38" s="24" t="s">
        <v>2467</v>
      </c>
      <c r="B38" s="165">
        <v>32</v>
      </c>
      <c r="C38" s="166">
        <v>16055341</v>
      </c>
      <c r="D38" s="167" t="s">
        <v>2214</v>
      </c>
      <c r="E38" s="168" t="s">
        <v>113</v>
      </c>
      <c r="F38" s="169" t="s">
        <v>2222</v>
      </c>
      <c r="G38" s="170" t="s">
        <v>2215</v>
      </c>
      <c r="H38" s="166" t="s">
        <v>224</v>
      </c>
      <c r="I38" s="165" t="s">
        <v>39</v>
      </c>
      <c r="J38" s="165" t="s">
        <v>44</v>
      </c>
      <c r="K38" s="165" t="s">
        <v>1578</v>
      </c>
      <c r="L38" s="165" t="s">
        <v>477</v>
      </c>
      <c r="M38" s="171" t="s">
        <v>379</v>
      </c>
      <c r="N38" s="3"/>
      <c r="O38" s="165" t="s">
        <v>2223</v>
      </c>
      <c r="P38" s="165" t="s">
        <v>1640</v>
      </c>
      <c r="Q38" s="165" t="s">
        <v>1097</v>
      </c>
      <c r="R38" s="165" t="s">
        <v>2224</v>
      </c>
      <c r="S38" s="8"/>
      <c r="T38" s="8"/>
      <c r="U38" s="9"/>
      <c r="V38" s="3"/>
      <c r="W38" s="171" t="s">
        <v>33</v>
      </c>
      <c r="X38" s="166" t="s">
        <v>490</v>
      </c>
      <c r="Y38" s="8"/>
      <c r="Z38" s="3"/>
      <c r="AA38" s="3"/>
      <c r="AB38" s="3"/>
      <c r="AC38" s="3"/>
      <c r="AD38" s="3"/>
      <c r="AE38" s="3"/>
      <c r="AF38" s="177" t="s">
        <v>2216</v>
      </c>
      <c r="AG38" s="178" t="s">
        <v>2217</v>
      </c>
      <c r="AH38" s="39"/>
      <c r="AI38" s="40"/>
      <c r="AJ38" s="181" t="s">
        <v>2213</v>
      </c>
      <c r="AK38" s="180"/>
    </row>
    <row r="39" spans="1:37" ht="87.75" customHeight="1" x14ac:dyDescent="0.25">
      <c r="A39" s="24" t="s">
        <v>2476</v>
      </c>
      <c r="B39" s="165">
        <v>33</v>
      </c>
      <c r="C39" s="166">
        <v>16055344</v>
      </c>
      <c r="D39" s="167" t="s">
        <v>2247</v>
      </c>
      <c r="E39" s="168" t="s">
        <v>113</v>
      </c>
      <c r="F39" s="169" t="s">
        <v>2477</v>
      </c>
      <c r="G39" s="170" t="s">
        <v>2248</v>
      </c>
      <c r="H39" s="166" t="s">
        <v>123</v>
      </c>
      <c r="I39" s="165" t="s">
        <v>39</v>
      </c>
      <c r="J39" s="165" t="s">
        <v>44</v>
      </c>
      <c r="K39" s="165" t="s">
        <v>1578</v>
      </c>
      <c r="L39" s="165" t="s">
        <v>477</v>
      </c>
      <c r="M39" s="171" t="s">
        <v>38</v>
      </c>
      <c r="N39" s="3"/>
      <c r="O39" s="165" t="s">
        <v>2478</v>
      </c>
      <c r="P39" s="165" t="s">
        <v>1897</v>
      </c>
      <c r="Q39" s="165" t="s">
        <v>722</v>
      </c>
      <c r="R39" s="165" t="s">
        <v>2479</v>
      </c>
      <c r="S39" s="8"/>
      <c r="T39" s="8"/>
      <c r="U39" s="9"/>
      <c r="V39" s="3"/>
      <c r="W39" s="171" t="s">
        <v>33</v>
      </c>
      <c r="X39" s="166" t="s">
        <v>490</v>
      </c>
      <c r="Y39" s="40"/>
      <c r="Z39" s="40"/>
      <c r="AA39" s="40"/>
      <c r="AB39" s="40"/>
      <c r="AC39" s="40"/>
      <c r="AD39" s="40"/>
      <c r="AE39" s="40"/>
      <c r="AF39" s="177" t="s">
        <v>2249</v>
      </c>
      <c r="AG39" s="178" t="s">
        <v>2250</v>
      </c>
      <c r="AH39" s="40"/>
      <c r="AI39" s="40"/>
      <c r="AJ39" s="179" t="s">
        <v>2251</v>
      </c>
      <c r="AK39" s="180"/>
    </row>
    <row r="40" spans="1:37" ht="78" customHeight="1" x14ac:dyDescent="0.25">
      <c r="A40" s="24" t="s">
        <v>2360</v>
      </c>
      <c r="B40" s="165">
        <v>34</v>
      </c>
      <c r="C40" s="166">
        <v>16055345</v>
      </c>
      <c r="D40" s="167" t="s">
        <v>1268</v>
      </c>
      <c r="E40" s="168" t="s">
        <v>135</v>
      </c>
      <c r="F40" s="169" t="s">
        <v>1757</v>
      </c>
      <c r="G40" s="170" t="s">
        <v>1269</v>
      </c>
      <c r="H40" s="166" t="s">
        <v>35</v>
      </c>
      <c r="I40" s="165" t="s">
        <v>39</v>
      </c>
      <c r="J40" s="165" t="s">
        <v>44</v>
      </c>
      <c r="K40" s="165" t="s">
        <v>1578</v>
      </c>
      <c r="L40" s="165" t="s">
        <v>477</v>
      </c>
      <c r="M40" s="171" t="s">
        <v>379</v>
      </c>
      <c r="N40" s="3"/>
      <c r="O40" s="165" t="s">
        <v>1758</v>
      </c>
      <c r="P40" s="165" t="s">
        <v>1759</v>
      </c>
      <c r="Q40" s="165" t="s">
        <v>1760</v>
      </c>
      <c r="R40" s="165" t="s">
        <v>1761</v>
      </c>
      <c r="S40" s="8"/>
      <c r="T40" s="8"/>
      <c r="U40" s="9"/>
      <c r="V40" s="3"/>
      <c r="W40" s="171" t="s">
        <v>1270</v>
      </c>
      <c r="X40" s="166" t="s">
        <v>490</v>
      </c>
      <c r="Y40" s="8"/>
      <c r="Z40" s="3"/>
      <c r="AA40" s="3"/>
      <c r="AB40" s="3"/>
      <c r="AC40" s="3"/>
      <c r="AD40" s="3"/>
      <c r="AE40" s="3"/>
      <c r="AF40" s="177" t="s">
        <v>1271</v>
      </c>
      <c r="AG40" s="178" t="s">
        <v>1272</v>
      </c>
      <c r="AH40" s="39"/>
      <c r="AI40" s="40"/>
      <c r="AJ40" s="181"/>
      <c r="AK40" s="180"/>
    </row>
    <row r="41" spans="1:37" ht="63" customHeight="1" x14ac:dyDescent="0.25">
      <c r="A41" s="24" t="s">
        <v>2314</v>
      </c>
      <c r="B41" s="165">
        <v>35</v>
      </c>
      <c r="C41" s="166">
        <v>16055347</v>
      </c>
      <c r="D41" s="172" t="s">
        <v>87</v>
      </c>
      <c r="E41" s="173" t="s">
        <v>135</v>
      </c>
      <c r="F41" s="169" t="s">
        <v>755</v>
      </c>
      <c r="G41" s="174" t="s">
        <v>1081</v>
      </c>
      <c r="H41" s="166" t="s">
        <v>35</v>
      </c>
      <c r="I41" s="165" t="s">
        <v>39</v>
      </c>
      <c r="J41" s="165" t="s">
        <v>44</v>
      </c>
      <c r="K41" s="165" t="s">
        <v>1578</v>
      </c>
      <c r="L41" s="165" t="s">
        <v>477</v>
      </c>
      <c r="M41" s="171" t="s">
        <v>379</v>
      </c>
      <c r="N41" s="3"/>
      <c r="O41" s="165" t="s">
        <v>1601</v>
      </c>
      <c r="P41" s="165" t="s">
        <v>696</v>
      </c>
      <c r="Q41" s="165" t="s">
        <v>377</v>
      </c>
      <c r="R41" s="165" t="s">
        <v>1602</v>
      </c>
      <c r="S41" s="8"/>
      <c r="T41" s="8"/>
      <c r="U41" s="9"/>
      <c r="V41" s="3"/>
      <c r="W41" s="171" t="s">
        <v>33</v>
      </c>
      <c r="X41" s="166" t="s">
        <v>490</v>
      </c>
      <c r="Y41" s="8"/>
      <c r="Z41" s="3"/>
      <c r="AA41" s="3"/>
      <c r="AB41" s="3"/>
      <c r="AC41" s="3"/>
      <c r="AD41" s="3"/>
      <c r="AE41" s="3"/>
      <c r="AF41" s="177" t="s">
        <v>1082</v>
      </c>
      <c r="AG41" s="178" t="s">
        <v>1083</v>
      </c>
      <c r="AH41" s="39"/>
      <c r="AI41" s="40"/>
      <c r="AJ41" s="181"/>
      <c r="AK41" s="180"/>
    </row>
    <row r="42" spans="1:37" s="14" customFormat="1" ht="71.25" customHeight="1" x14ac:dyDescent="0.25">
      <c r="A42" s="24" t="s">
        <v>2350</v>
      </c>
      <c r="B42" s="165">
        <v>36</v>
      </c>
      <c r="C42" s="166">
        <v>16055348</v>
      </c>
      <c r="D42" s="167" t="s">
        <v>87</v>
      </c>
      <c r="E42" s="168" t="s">
        <v>135</v>
      </c>
      <c r="F42" s="169" t="s">
        <v>755</v>
      </c>
      <c r="G42" s="170" t="s">
        <v>1230</v>
      </c>
      <c r="H42" s="166" t="s">
        <v>35</v>
      </c>
      <c r="I42" s="165" t="s">
        <v>39</v>
      </c>
      <c r="J42" s="165" t="s">
        <v>44</v>
      </c>
      <c r="K42" s="165" t="s">
        <v>1578</v>
      </c>
      <c r="L42" s="165" t="s">
        <v>477</v>
      </c>
      <c r="M42" s="171" t="s">
        <v>379</v>
      </c>
      <c r="N42" s="3"/>
      <c r="O42" s="165" t="s">
        <v>1721</v>
      </c>
      <c r="P42" s="165" t="s">
        <v>1722</v>
      </c>
      <c r="Q42" s="165" t="s">
        <v>1723</v>
      </c>
      <c r="R42" s="165" t="s">
        <v>1724</v>
      </c>
      <c r="S42" s="8"/>
      <c r="T42" s="8"/>
      <c r="U42" s="9"/>
      <c r="V42" s="3"/>
      <c r="W42" s="171" t="s">
        <v>33</v>
      </c>
      <c r="X42" s="166" t="s">
        <v>490</v>
      </c>
      <c r="Y42" s="8"/>
      <c r="Z42" s="3"/>
      <c r="AA42" s="3"/>
      <c r="AB42" s="3"/>
      <c r="AC42" s="3"/>
      <c r="AD42" s="3"/>
      <c r="AE42" s="3"/>
      <c r="AF42" s="177" t="s">
        <v>1231</v>
      </c>
      <c r="AG42" s="178" t="s">
        <v>1232</v>
      </c>
      <c r="AH42" s="39"/>
      <c r="AI42" s="40"/>
      <c r="AJ42" s="181"/>
      <c r="AK42" s="180"/>
    </row>
    <row r="43" spans="1:37" ht="83.25" customHeight="1" x14ac:dyDescent="0.25">
      <c r="A43" s="24" t="s">
        <v>2395</v>
      </c>
      <c r="B43" s="165">
        <v>37</v>
      </c>
      <c r="C43" s="166">
        <v>16055350</v>
      </c>
      <c r="D43" s="167" t="s">
        <v>127</v>
      </c>
      <c r="E43" s="168" t="s">
        <v>97</v>
      </c>
      <c r="F43" s="169" t="s">
        <v>1879</v>
      </c>
      <c r="G43" s="170" t="s">
        <v>1406</v>
      </c>
      <c r="H43" s="166" t="s">
        <v>52</v>
      </c>
      <c r="I43" s="165" t="s">
        <v>39</v>
      </c>
      <c r="J43" s="165" t="s">
        <v>44</v>
      </c>
      <c r="K43" s="165" t="s">
        <v>1578</v>
      </c>
      <c r="L43" s="165" t="s">
        <v>477</v>
      </c>
      <c r="M43" s="171" t="s">
        <v>38</v>
      </c>
      <c r="N43" s="3"/>
      <c r="O43" s="165" t="s">
        <v>1880</v>
      </c>
      <c r="P43" s="165" t="s">
        <v>1740</v>
      </c>
      <c r="Q43" s="165" t="s">
        <v>377</v>
      </c>
      <c r="R43" s="165" t="s">
        <v>1881</v>
      </c>
      <c r="S43" s="8"/>
      <c r="T43" s="8"/>
      <c r="U43" s="9"/>
      <c r="V43" s="3"/>
      <c r="W43" s="171" t="s">
        <v>33</v>
      </c>
      <c r="X43" s="166" t="s">
        <v>490</v>
      </c>
      <c r="Y43" s="8"/>
      <c r="Z43" s="3"/>
      <c r="AA43" s="3"/>
      <c r="AB43" s="3"/>
      <c r="AC43" s="3"/>
      <c r="AD43" s="3"/>
      <c r="AE43" s="3"/>
      <c r="AF43" s="177" t="s">
        <v>1407</v>
      </c>
      <c r="AG43" s="178" t="s">
        <v>1408</v>
      </c>
      <c r="AH43" s="39"/>
      <c r="AI43" s="40"/>
      <c r="AJ43" s="181"/>
      <c r="AK43" s="180"/>
    </row>
    <row r="44" spans="1:37" ht="63" customHeight="1" x14ac:dyDescent="0.25">
      <c r="A44" s="24" t="s">
        <v>2379</v>
      </c>
      <c r="B44" s="165">
        <v>38</v>
      </c>
      <c r="C44" s="166">
        <v>16055108</v>
      </c>
      <c r="D44" s="167" t="s">
        <v>1345</v>
      </c>
      <c r="E44" s="168" t="s">
        <v>58</v>
      </c>
      <c r="F44" s="169" t="s">
        <v>1824</v>
      </c>
      <c r="G44" s="170" t="s">
        <v>1346</v>
      </c>
      <c r="H44" s="166" t="s">
        <v>210</v>
      </c>
      <c r="I44" s="165" t="s">
        <v>39</v>
      </c>
      <c r="J44" s="165" t="s">
        <v>475</v>
      </c>
      <c r="K44" s="165" t="s">
        <v>476</v>
      </c>
      <c r="L44" s="165" t="s">
        <v>477</v>
      </c>
      <c r="M44" s="171"/>
      <c r="N44" s="3"/>
      <c r="O44" s="165" t="s">
        <v>1825</v>
      </c>
      <c r="P44" s="165" t="s">
        <v>1826</v>
      </c>
      <c r="Q44" s="165" t="s">
        <v>319</v>
      </c>
      <c r="R44" s="165" t="s">
        <v>1827</v>
      </c>
      <c r="S44" s="8"/>
      <c r="T44" s="8"/>
      <c r="U44" s="9"/>
      <c r="V44" s="3"/>
      <c r="W44" s="171" t="s">
        <v>33</v>
      </c>
      <c r="X44" s="166" t="s">
        <v>649</v>
      </c>
      <c r="Y44" s="8"/>
      <c r="Z44" s="3"/>
      <c r="AA44" s="3"/>
      <c r="AB44" s="3"/>
      <c r="AC44" s="3"/>
      <c r="AD44" s="3"/>
      <c r="AE44" s="3"/>
      <c r="AF44" s="177" t="s">
        <v>1347</v>
      </c>
      <c r="AG44" s="178" t="s">
        <v>1348</v>
      </c>
      <c r="AH44" s="39"/>
      <c r="AI44" s="40"/>
      <c r="AJ44" s="181">
        <v>6075</v>
      </c>
      <c r="AK44" s="180"/>
    </row>
    <row r="45" spans="1:37" ht="71.25" customHeight="1" x14ac:dyDescent="0.25">
      <c r="A45" s="24" t="s">
        <v>2313</v>
      </c>
      <c r="B45" s="165">
        <v>39</v>
      </c>
      <c r="C45" s="166">
        <v>16055353</v>
      </c>
      <c r="D45" s="167" t="s">
        <v>1077</v>
      </c>
      <c r="E45" s="168" t="s">
        <v>68</v>
      </c>
      <c r="F45" s="169" t="s">
        <v>1598</v>
      </c>
      <c r="G45" s="170" t="s">
        <v>1078</v>
      </c>
      <c r="H45" s="166" t="s">
        <v>35</v>
      </c>
      <c r="I45" s="165" t="s">
        <v>39</v>
      </c>
      <c r="J45" s="165" t="s">
        <v>44</v>
      </c>
      <c r="K45" s="165" t="s">
        <v>1578</v>
      </c>
      <c r="L45" s="165" t="s">
        <v>477</v>
      </c>
      <c r="M45" s="171" t="s">
        <v>379</v>
      </c>
      <c r="N45" s="3"/>
      <c r="O45" s="165" t="s">
        <v>1599</v>
      </c>
      <c r="P45" s="165" t="s">
        <v>696</v>
      </c>
      <c r="Q45" s="165" t="s">
        <v>377</v>
      </c>
      <c r="R45" s="165" t="s">
        <v>1600</v>
      </c>
      <c r="S45" s="8"/>
      <c r="T45" s="8"/>
      <c r="U45" s="9"/>
      <c r="V45" s="3"/>
      <c r="W45" s="171" t="s">
        <v>33</v>
      </c>
      <c r="X45" s="166" t="s">
        <v>490</v>
      </c>
      <c r="Y45" s="8"/>
      <c r="Z45" s="3"/>
      <c r="AA45" s="3"/>
      <c r="AB45" s="3"/>
      <c r="AC45" s="3"/>
      <c r="AD45" s="3"/>
      <c r="AE45" s="3"/>
      <c r="AF45" s="177" t="s">
        <v>1079</v>
      </c>
      <c r="AG45" s="178" t="s">
        <v>1080</v>
      </c>
      <c r="AH45" s="39"/>
      <c r="AI45" s="40"/>
      <c r="AJ45" s="181"/>
      <c r="AK45" s="180"/>
    </row>
    <row r="46" spans="1:37" ht="68.25" customHeight="1" x14ac:dyDescent="0.25">
      <c r="A46" s="41" t="s">
        <v>2396</v>
      </c>
      <c r="B46" s="165">
        <v>40</v>
      </c>
      <c r="C46" s="166">
        <v>16055356</v>
      </c>
      <c r="D46" s="167" t="s">
        <v>149</v>
      </c>
      <c r="E46" s="168" t="s">
        <v>132</v>
      </c>
      <c r="F46" s="169" t="s">
        <v>1882</v>
      </c>
      <c r="G46" s="170" t="s">
        <v>1409</v>
      </c>
      <c r="H46" s="166" t="s">
        <v>67</v>
      </c>
      <c r="I46" s="165" t="s">
        <v>34</v>
      </c>
      <c r="J46" s="165" t="s">
        <v>44</v>
      </c>
      <c r="K46" s="165" t="s">
        <v>1578</v>
      </c>
      <c r="L46" s="165" t="s">
        <v>477</v>
      </c>
      <c r="M46" s="171" t="s">
        <v>38</v>
      </c>
      <c r="N46" s="3"/>
      <c r="O46" s="165" t="s">
        <v>1883</v>
      </c>
      <c r="P46" s="165" t="s">
        <v>737</v>
      </c>
      <c r="Q46" s="165" t="s">
        <v>377</v>
      </c>
      <c r="R46" s="165" t="s">
        <v>1884</v>
      </c>
      <c r="S46" s="8"/>
      <c r="T46" s="8"/>
      <c r="U46" s="9"/>
      <c r="V46" s="3"/>
      <c r="W46" s="171" t="s">
        <v>33</v>
      </c>
      <c r="X46" s="166" t="s">
        <v>490</v>
      </c>
      <c r="Y46" s="8"/>
      <c r="Z46" s="3"/>
      <c r="AA46" s="3"/>
      <c r="AB46" s="3"/>
      <c r="AC46" s="3"/>
      <c r="AD46" s="3"/>
      <c r="AE46" s="3"/>
      <c r="AF46" s="177" t="s">
        <v>1410</v>
      </c>
      <c r="AG46" s="178" t="s">
        <v>1411</v>
      </c>
      <c r="AH46" s="39"/>
      <c r="AI46" s="40"/>
      <c r="AJ46" s="181" t="s">
        <v>2161</v>
      </c>
      <c r="AK46" s="180"/>
    </row>
    <row r="47" spans="1:37" ht="79.5" customHeight="1" x14ac:dyDescent="0.25">
      <c r="A47" s="24" t="s">
        <v>2435</v>
      </c>
      <c r="B47" s="165">
        <v>41</v>
      </c>
      <c r="C47" s="166">
        <v>16055360</v>
      </c>
      <c r="D47" s="167" t="s">
        <v>203</v>
      </c>
      <c r="E47" s="168" t="s">
        <v>42</v>
      </c>
      <c r="F47" s="169" t="s">
        <v>2003</v>
      </c>
      <c r="G47" s="170" t="s">
        <v>1551</v>
      </c>
      <c r="H47" s="166" t="s">
        <v>67</v>
      </c>
      <c r="I47" s="165" t="s">
        <v>39</v>
      </c>
      <c r="J47" s="165" t="s">
        <v>44</v>
      </c>
      <c r="K47" s="165" t="s">
        <v>1578</v>
      </c>
      <c r="L47" s="165" t="s">
        <v>477</v>
      </c>
      <c r="M47" s="171" t="s">
        <v>38</v>
      </c>
      <c r="N47" s="3"/>
      <c r="O47" s="165" t="s">
        <v>2004</v>
      </c>
      <c r="P47" s="165" t="s">
        <v>2005</v>
      </c>
      <c r="Q47" s="165" t="s">
        <v>377</v>
      </c>
      <c r="R47" s="165" t="s">
        <v>2006</v>
      </c>
      <c r="S47" s="8"/>
      <c r="T47" s="8"/>
      <c r="U47" s="9"/>
      <c r="V47" s="3"/>
      <c r="W47" s="171" t="s">
        <v>33</v>
      </c>
      <c r="X47" s="166" t="s">
        <v>490</v>
      </c>
      <c r="Y47" s="8"/>
      <c r="Z47" s="3"/>
      <c r="AA47" s="3"/>
      <c r="AB47" s="3"/>
      <c r="AC47" s="3"/>
      <c r="AD47" s="3"/>
      <c r="AE47" s="3"/>
      <c r="AF47" s="177" t="s">
        <v>1552</v>
      </c>
      <c r="AG47" s="178" t="s">
        <v>1553</v>
      </c>
      <c r="AH47" s="39"/>
      <c r="AI47" s="40"/>
      <c r="AJ47" s="181"/>
      <c r="AK47" s="180"/>
    </row>
    <row r="48" spans="1:37" ht="63" customHeight="1" x14ac:dyDescent="0.25">
      <c r="A48" s="24" t="s">
        <v>2320</v>
      </c>
      <c r="B48" s="165">
        <v>42</v>
      </c>
      <c r="C48" s="166">
        <v>16055359</v>
      </c>
      <c r="D48" s="167" t="s">
        <v>1103</v>
      </c>
      <c r="E48" s="168" t="s">
        <v>42</v>
      </c>
      <c r="F48" s="169" t="s">
        <v>1619</v>
      </c>
      <c r="G48" s="170" t="s">
        <v>1104</v>
      </c>
      <c r="H48" s="166" t="s">
        <v>142</v>
      </c>
      <c r="I48" s="165" t="s">
        <v>39</v>
      </c>
      <c r="J48" s="165" t="s">
        <v>44</v>
      </c>
      <c r="K48" s="165" t="s">
        <v>1578</v>
      </c>
      <c r="L48" s="165" t="s">
        <v>477</v>
      </c>
      <c r="M48" s="171" t="s">
        <v>379</v>
      </c>
      <c r="N48" s="3"/>
      <c r="O48" s="165" t="s">
        <v>1620</v>
      </c>
      <c r="P48" s="165" t="s">
        <v>1621</v>
      </c>
      <c r="Q48" s="165" t="s">
        <v>377</v>
      </c>
      <c r="R48" s="165" t="s">
        <v>1622</v>
      </c>
      <c r="S48" s="8"/>
      <c r="T48" s="8"/>
      <c r="U48" s="9"/>
      <c r="V48" s="3"/>
      <c r="W48" s="171" t="s">
        <v>33</v>
      </c>
      <c r="X48" s="166" t="s">
        <v>490</v>
      </c>
      <c r="Y48" s="8"/>
      <c r="Z48" s="3"/>
      <c r="AA48" s="3"/>
      <c r="AB48" s="3"/>
      <c r="AC48" s="3"/>
      <c r="AD48" s="3"/>
      <c r="AE48" s="3"/>
      <c r="AF48" s="177" t="s">
        <v>1105</v>
      </c>
      <c r="AG48" s="178" t="s">
        <v>1106</v>
      </c>
      <c r="AH48" s="39"/>
      <c r="AI48" s="40"/>
      <c r="AJ48" s="181"/>
      <c r="AK48" s="180"/>
    </row>
    <row r="49" spans="1:37" s="14" customFormat="1" ht="63" customHeight="1" x14ac:dyDescent="0.25">
      <c r="A49" s="24" t="s">
        <v>2361</v>
      </c>
      <c r="B49" s="165">
        <v>43</v>
      </c>
      <c r="C49" s="166">
        <v>16055358</v>
      </c>
      <c r="D49" s="167" t="s">
        <v>1274</v>
      </c>
      <c r="E49" s="168" t="s">
        <v>42</v>
      </c>
      <c r="F49" s="169" t="s">
        <v>1762</v>
      </c>
      <c r="G49" s="170" t="s">
        <v>1275</v>
      </c>
      <c r="H49" s="166" t="s">
        <v>35</v>
      </c>
      <c r="I49" s="165" t="s">
        <v>39</v>
      </c>
      <c r="J49" s="165" t="s">
        <v>44</v>
      </c>
      <c r="K49" s="165" t="s">
        <v>1578</v>
      </c>
      <c r="L49" s="165" t="s">
        <v>477</v>
      </c>
      <c r="M49" s="171" t="s">
        <v>379</v>
      </c>
      <c r="N49" s="3"/>
      <c r="O49" s="165" t="s">
        <v>1763</v>
      </c>
      <c r="P49" s="165" t="s">
        <v>1759</v>
      </c>
      <c r="Q49" s="165" t="s">
        <v>1760</v>
      </c>
      <c r="R49" s="165" t="s">
        <v>1764</v>
      </c>
      <c r="S49" s="8"/>
      <c r="T49" s="8"/>
      <c r="U49" s="9"/>
      <c r="V49" s="3"/>
      <c r="W49" s="171" t="s">
        <v>33</v>
      </c>
      <c r="X49" s="166" t="s">
        <v>490</v>
      </c>
      <c r="Y49" s="8"/>
      <c r="Z49" s="3"/>
      <c r="AA49" s="3"/>
      <c r="AB49" s="3"/>
      <c r="AC49" s="3"/>
      <c r="AD49" s="3"/>
      <c r="AE49" s="3"/>
      <c r="AF49" s="177" t="s">
        <v>1276</v>
      </c>
      <c r="AG49" s="178" t="s">
        <v>1277</v>
      </c>
      <c r="AH49" s="39"/>
      <c r="AI49" s="40"/>
      <c r="AJ49" s="181"/>
      <c r="AK49" s="180"/>
    </row>
    <row r="50" spans="1:37" ht="63" customHeight="1" x14ac:dyDescent="0.25">
      <c r="A50" s="24" t="s">
        <v>2357</v>
      </c>
      <c r="B50" s="165">
        <v>44</v>
      </c>
      <c r="C50" s="166">
        <v>16055361</v>
      </c>
      <c r="D50" s="167" t="s">
        <v>1256</v>
      </c>
      <c r="E50" s="168" t="s">
        <v>180</v>
      </c>
      <c r="F50" s="169" t="s">
        <v>1747</v>
      </c>
      <c r="G50" s="170" t="s">
        <v>1257</v>
      </c>
      <c r="H50" s="166" t="s">
        <v>67</v>
      </c>
      <c r="I50" s="165" t="s">
        <v>34</v>
      </c>
      <c r="J50" s="165" t="s">
        <v>44</v>
      </c>
      <c r="K50" s="165" t="s">
        <v>1578</v>
      </c>
      <c r="L50" s="165" t="s">
        <v>477</v>
      </c>
      <c r="M50" s="171" t="s">
        <v>379</v>
      </c>
      <c r="N50" s="3"/>
      <c r="O50" s="165" t="s">
        <v>1748</v>
      </c>
      <c r="P50" s="165" t="s">
        <v>696</v>
      </c>
      <c r="Q50" s="165" t="s">
        <v>377</v>
      </c>
      <c r="R50" s="165" t="s">
        <v>1749</v>
      </c>
      <c r="S50" s="8"/>
      <c r="T50" s="8"/>
      <c r="U50" s="9"/>
      <c r="V50" s="3"/>
      <c r="W50" s="171" t="s">
        <v>33</v>
      </c>
      <c r="X50" s="166" t="s">
        <v>490</v>
      </c>
      <c r="Y50" s="8"/>
      <c r="Z50" s="3"/>
      <c r="AA50" s="3"/>
      <c r="AB50" s="3"/>
      <c r="AC50" s="3"/>
      <c r="AD50" s="3"/>
      <c r="AE50" s="3"/>
      <c r="AF50" s="177" t="s">
        <v>1258</v>
      </c>
      <c r="AG50" s="178" t="s">
        <v>1259</v>
      </c>
      <c r="AH50" s="39"/>
      <c r="AI50" s="40"/>
      <c r="AJ50" s="181"/>
      <c r="AK50" s="180"/>
    </row>
    <row r="51" spans="1:37" ht="84.75" customHeight="1" x14ac:dyDescent="0.25">
      <c r="A51" s="24" t="s">
        <v>2364</v>
      </c>
      <c r="B51" s="165">
        <v>45</v>
      </c>
      <c r="C51" s="166">
        <v>16055363</v>
      </c>
      <c r="D51" s="167" t="s">
        <v>532</v>
      </c>
      <c r="E51" s="168" t="s">
        <v>1290</v>
      </c>
      <c r="F51" s="169" t="s">
        <v>1773</v>
      </c>
      <c r="G51" s="170" t="s">
        <v>1291</v>
      </c>
      <c r="H51" s="166" t="s">
        <v>123</v>
      </c>
      <c r="I51" s="165" t="s">
        <v>34</v>
      </c>
      <c r="J51" s="165" t="s">
        <v>44</v>
      </c>
      <c r="K51" s="165" t="s">
        <v>1578</v>
      </c>
      <c r="L51" s="165" t="s">
        <v>477</v>
      </c>
      <c r="M51" s="171" t="s">
        <v>379</v>
      </c>
      <c r="N51" s="3"/>
      <c r="O51" s="165" t="s">
        <v>1774</v>
      </c>
      <c r="P51" s="165" t="s">
        <v>1605</v>
      </c>
      <c r="Q51" s="165" t="s">
        <v>377</v>
      </c>
      <c r="R51" s="165" t="s">
        <v>1775</v>
      </c>
      <c r="S51" s="8"/>
      <c r="T51" s="8"/>
      <c r="U51" s="9"/>
      <c r="V51" s="3"/>
      <c r="W51" s="171" t="s">
        <v>33</v>
      </c>
      <c r="X51" s="166" t="s">
        <v>490</v>
      </c>
      <c r="Y51" s="8"/>
      <c r="Z51" s="3"/>
      <c r="AA51" s="3"/>
      <c r="AB51" s="3"/>
      <c r="AC51" s="3"/>
      <c r="AD51" s="3"/>
      <c r="AE51" s="3"/>
      <c r="AF51" s="177" t="s">
        <v>1292</v>
      </c>
      <c r="AG51" s="178" t="s">
        <v>1293</v>
      </c>
      <c r="AH51" s="39"/>
      <c r="AI51" s="40"/>
      <c r="AJ51" s="181"/>
      <c r="AK51" s="180"/>
    </row>
    <row r="52" spans="1:37" ht="81.75" customHeight="1" x14ac:dyDescent="0.25">
      <c r="A52" s="24" t="s">
        <v>2321</v>
      </c>
      <c r="B52" s="165">
        <v>46</v>
      </c>
      <c r="C52" s="166">
        <v>16055364</v>
      </c>
      <c r="D52" s="167" t="s">
        <v>186</v>
      </c>
      <c r="E52" s="168" t="s">
        <v>335</v>
      </c>
      <c r="F52" s="169" t="s">
        <v>1623</v>
      </c>
      <c r="G52" s="170" t="s">
        <v>1109</v>
      </c>
      <c r="H52" s="166" t="s">
        <v>94</v>
      </c>
      <c r="I52" s="165" t="s">
        <v>39</v>
      </c>
      <c r="J52" s="165" t="s">
        <v>44</v>
      </c>
      <c r="K52" s="165" t="s">
        <v>1578</v>
      </c>
      <c r="L52" s="165" t="s">
        <v>477</v>
      </c>
      <c r="M52" s="171"/>
      <c r="N52" s="3"/>
      <c r="O52" s="165" t="s">
        <v>1624</v>
      </c>
      <c r="P52" s="165" t="s">
        <v>910</v>
      </c>
      <c r="Q52" s="165" t="s">
        <v>377</v>
      </c>
      <c r="R52" s="165" t="s">
        <v>1625</v>
      </c>
      <c r="S52" s="8"/>
      <c r="T52" s="8"/>
      <c r="U52" s="9"/>
      <c r="V52" s="3"/>
      <c r="W52" s="171" t="s">
        <v>33</v>
      </c>
      <c r="X52" s="166" t="s">
        <v>490</v>
      </c>
      <c r="Y52" s="8"/>
      <c r="Z52" s="3"/>
      <c r="AA52" s="3"/>
      <c r="AB52" s="3"/>
      <c r="AC52" s="3"/>
      <c r="AD52" s="3"/>
      <c r="AE52" s="3"/>
      <c r="AF52" s="177" t="s">
        <v>1110</v>
      </c>
      <c r="AG52" s="178" t="s">
        <v>1111</v>
      </c>
      <c r="AH52" s="39"/>
      <c r="AI52" s="40"/>
      <c r="AJ52" s="181"/>
      <c r="AK52" s="180"/>
    </row>
    <row r="53" spans="1:37" s="14" customFormat="1" ht="98.25" customHeight="1" x14ac:dyDescent="0.25">
      <c r="A53" s="24" t="s">
        <v>2322</v>
      </c>
      <c r="B53" s="165">
        <v>47</v>
      </c>
      <c r="C53" s="166">
        <v>16055365</v>
      </c>
      <c r="D53" s="167" t="s">
        <v>1116</v>
      </c>
      <c r="E53" s="168" t="s">
        <v>121</v>
      </c>
      <c r="F53" s="169" t="s">
        <v>1626</v>
      </c>
      <c r="G53" s="170" t="s">
        <v>194</v>
      </c>
      <c r="H53" s="166" t="s">
        <v>35</v>
      </c>
      <c r="I53" s="165" t="s">
        <v>39</v>
      </c>
      <c r="J53" s="165" t="s">
        <v>44</v>
      </c>
      <c r="K53" s="165" t="s">
        <v>1578</v>
      </c>
      <c r="L53" s="165" t="s">
        <v>477</v>
      </c>
      <c r="M53" s="171"/>
      <c r="N53" s="3"/>
      <c r="O53" s="165" t="s">
        <v>1627</v>
      </c>
      <c r="P53" s="165" t="s">
        <v>1628</v>
      </c>
      <c r="Q53" s="165" t="s">
        <v>1629</v>
      </c>
      <c r="R53" s="165" t="s">
        <v>1630</v>
      </c>
      <c r="S53" s="8"/>
      <c r="T53" s="8"/>
      <c r="U53" s="9"/>
      <c r="V53" s="3"/>
      <c r="W53" s="171" t="s">
        <v>1123</v>
      </c>
      <c r="X53" s="166" t="s">
        <v>490</v>
      </c>
      <c r="Y53" s="8"/>
      <c r="Z53" s="3"/>
      <c r="AA53" s="3"/>
      <c r="AB53" s="3"/>
      <c r="AC53" s="3"/>
      <c r="AD53" s="3"/>
      <c r="AE53" s="3"/>
      <c r="AF53" s="177" t="s">
        <v>1117</v>
      </c>
      <c r="AG53" s="178" t="s">
        <v>1118</v>
      </c>
      <c r="AH53" s="39"/>
      <c r="AI53" s="40"/>
      <c r="AJ53" s="182"/>
      <c r="AK53" s="180"/>
    </row>
    <row r="54" spans="1:37" ht="78" customHeight="1" x14ac:dyDescent="0.25">
      <c r="A54" s="24" t="s">
        <v>2398</v>
      </c>
      <c r="B54" s="165">
        <v>48</v>
      </c>
      <c r="C54" s="166">
        <v>16055366</v>
      </c>
      <c r="D54" s="167" t="s">
        <v>215</v>
      </c>
      <c r="E54" s="168" t="s">
        <v>200</v>
      </c>
      <c r="F54" s="169" t="s">
        <v>1888</v>
      </c>
      <c r="G54" s="170" t="s">
        <v>1416</v>
      </c>
      <c r="H54" s="166" t="s">
        <v>223</v>
      </c>
      <c r="I54" s="165" t="s">
        <v>39</v>
      </c>
      <c r="J54" s="165" t="s">
        <v>44</v>
      </c>
      <c r="K54" s="165" t="s">
        <v>1578</v>
      </c>
      <c r="L54" s="165" t="s">
        <v>477</v>
      </c>
      <c r="M54" s="171" t="s">
        <v>379</v>
      </c>
      <c r="N54" s="3"/>
      <c r="O54" s="165" t="s">
        <v>1889</v>
      </c>
      <c r="P54" s="165" t="s">
        <v>737</v>
      </c>
      <c r="Q54" s="165" t="s">
        <v>377</v>
      </c>
      <c r="R54" s="165" t="s">
        <v>1890</v>
      </c>
      <c r="S54" s="8"/>
      <c r="T54" s="8"/>
      <c r="U54" s="9"/>
      <c r="V54" s="3"/>
      <c r="W54" s="171" t="s">
        <v>33</v>
      </c>
      <c r="X54" s="166" t="s">
        <v>490</v>
      </c>
      <c r="Y54" s="8"/>
      <c r="Z54" s="3"/>
      <c r="AA54" s="3"/>
      <c r="AB54" s="3"/>
      <c r="AC54" s="3"/>
      <c r="AD54" s="3"/>
      <c r="AE54" s="3"/>
      <c r="AF54" s="177" t="s">
        <v>1417</v>
      </c>
      <c r="AG54" s="178" t="s">
        <v>1418</v>
      </c>
      <c r="AH54" s="39"/>
      <c r="AI54" s="40"/>
      <c r="AJ54" s="181"/>
      <c r="AK54" s="180"/>
    </row>
    <row r="55" spans="1:37" ht="128.25" customHeight="1" x14ac:dyDescent="0.25">
      <c r="A55" s="24" t="s">
        <v>2308</v>
      </c>
      <c r="B55" s="165">
        <v>49</v>
      </c>
      <c r="C55" s="166">
        <v>16055367</v>
      </c>
      <c r="D55" s="167" t="s">
        <v>45</v>
      </c>
      <c r="E55" s="168" t="s">
        <v>102</v>
      </c>
      <c r="F55" s="169" t="s">
        <v>1586</v>
      </c>
      <c r="G55" s="170" t="s">
        <v>1053</v>
      </c>
      <c r="H55" s="166" t="s">
        <v>52</v>
      </c>
      <c r="I55" s="165" t="s">
        <v>39</v>
      </c>
      <c r="J55" s="165" t="s">
        <v>44</v>
      </c>
      <c r="K55" s="165" t="s">
        <v>1578</v>
      </c>
      <c r="L55" s="165" t="s">
        <v>477</v>
      </c>
      <c r="M55" s="171"/>
      <c r="N55" s="3"/>
      <c r="O55" s="165" t="s">
        <v>1587</v>
      </c>
      <c r="P55" s="165" t="s">
        <v>910</v>
      </c>
      <c r="Q55" s="165" t="s">
        <v>377</v>
      </c>
      <c r="R55" s="165" t="s">
        <v>1588</v>
      </c>
      <c r="S55" s="8"/>
      <c r="T55" s="8"/>
      <c r="U55" s="9"/>
      <c r="V55" s="34"/>
      <c r="W55" s="171" t="s">
        <v>33</v>
      </c>
      <c r="X55" s="166" t="s">
        <v>490</v>
      </c>
      <c r="Y55" s="8"/>
      <c r="Z55" s="3"/>
      <c r="AA55" s="3"/>
      <c r="AB55" s="3"/>
      <c r="AC55" s="3"/>
      <c r="AD55" s="3"/>
      <c r="AE55" s="3"/>
      <c r="AF55" s="177" t="s">
        <v>1112</v>
      </c>
      <c r="AG55" s="178" t="s">
        <v>1113</v>
      </c>
      <c r="AH55" s="3"/>
      <c r="AI55" s="3"/>
      <c r="AJ55" s="183"/>
      <c r="AK55" s="180"/>
    </row>
    <row r="56" spans="1:37" ht="63" customHeight="1" x14ac:dyDescent="0.25">
      <c r="A56" s="24" t="s">
        <v>2383</v>
      </c>
      <c r="B56" s="165">
        <v>50</v>
      </c>
      <c r="C56" s="166">
        <v>16055368</v>
      </c>
      <c r="D56" s="167" t="s">
        <v>138</v>
      </c>
      <c r="E56" s="168" t="s">
        <v>145</v>
      </c>
      <c r="F56" s="169" t="s">
        <v>1841</v>
      </c>
      <c r="G56" s="170" t="s">
        <v>1361</v>
      </c>
      <c r="H56" s="166" t="s">
        <v>35</v>
      </c>
      <c r="I56" s="165" t="s">
        <v>39</v>
      </c>
      <c r="J56" s="165" t="s">
        <v>44</v>
      </c>
      <c r="K56" s="165" t="s">
        <v>1578</v>
      </c>
      <c r="L56" s="165" t="s">
        <v>477</v>
      </c>
      <c r="M56" s="171" t="s">
        <v>379</v>
      </c>
      <c r="N56" s="3"/>
      <c r="O56" s="165" t="s">
        <v>1842</v>
      </c>
      <c r="P56" s="165" t="s">
        <v>1843</v>
      </c>
      <c r="Q56" s="165" t="s">
        <v>1844</v>
      </c>
      <c r="R56" s="165" t="s">
        <v>1845</v>
      </c>
      <c r="S56" s="8"/>
      <c r="T56" s="8"/>
      <c r="U56" s="9"/>
      <c r="V56" s="3"/>
      <c r="W56" s="171" t="s">
        <v>48</v>
      </c>
      <c r="X56" s="166" t="s">
        <v>490</v>
      </c>
      <c r="Y56" s="8"/>
      <c r="Z56" s="3"/>
      <c r="AA56" s="3"/>
      <c r="AB56" s="3"/>
      <c r="AC56" s="3"/>
      <c r="AD56" s="3"/>
      <c r="AE56" s="3"/>
      <c r="AF56" s="177" t="s">
        <v>1362</v>
      </c>
      <c r="AG56" s="178" t="s">
        <v>1363</v>
      </c>
      <c r="AH56" s="39"/>
      <c r="AI56" s="40"/>
      <c r="AJ56" s="181"/>
      <c r="AK56" s="180"/>
    </row>
    <row r="57" spans="1:37" ht="71.25" customHeight="1" x14ac:dyDescent="0.25">
      <c r="A57" s="24" t="s">
        <v>2363</v>
      </c>
      <c r="B57" s="165">
        <v>51</v>
      </c>
      <c r="C57" s="166">
        <v>16055369</v>
      </c>
      <c r="D57" s="167" t="s">
        <v>1285</v>
      </c>
      <c r="E57" s="168" t="s">
        <v>1286</v>
      </c>
      <c r="F57" s="169" t="s">
        <v>1768</v>
      </c>
      <c r="G57" s="170" t="s">
        <v>1287</v>
      </c>
      <c r="H57" s="166" t="s">
        <v>1769</v>
      </c>
      <c r="I57" s="165" t="s">
        <v>39</v>
      </c>
      <c r="J57" s="165" t="s">
        <v>44</v>
      </c>
      <c r="K57" s="165" t="s">
        <v>1578</v>
      </c>
      <c r="L57" s="165" t="s">
        <v>477</v>
      </c>
      <c r="M57" s="171" t="s">
        <v>379</v>
      </c>
      <c r="N57" s="3"/>
      <c r="O57" s="165" t="s">
        <v>1770</v>
      </c>
      <c r="P57" s="165" t="s">
        <v>1771</v>
      </c>
      <c r="Q57" s="165" t="s">
        <v>377</v>
      </c>
      <c r="R57" s="165" t="s">
        <v>1772</v>
      </c>
      <c r="S57" s="8"/>
      <c r="T57" s="8"/>
      <c r="U57" s="9"/>
      <c r="V57" s="3"/>
      <c r="W57" s="171" t="s">
        <v>33</v>
      </c>
      <c r="X57" s="166" t="s">
        <v>490</v>
      </c>
      <c r="Y57" s="8"/>
      <c r="Z57" s="3"/>
      <c r="AA57" s="3"/>
      <c r="AB57" s="3"/>
      <c r="AC57" s="3"/>
      <c r="AD57" s="3"/>
      <c r="AE57" s="3"/>
      <c r="AF57" s="177" t="s">
        <v>1288</v>
      </c>
      <c r="AG57" s="178" t="s">
        <v>1289</v>
      </c>
      <c r="AH57" s="39"/>
      <c r="AI57" s="40"/>
      <c r="AJ57" s="181"/>
      <c r="AK57" s="180"/>
    </row>
    <row r="58" spans="1:37" ht="79.5" customHeight="1" x14ac:dyDescent="0.25">
      <c r="A58" s="24" t="s">
        <v>2355</v>
      </c>
      <c r="B58" s="165">
        <v>52</v>
      </c>
      <c r="C58" s="166">
        <v>16055370</v>
      </c>
      <c r="D58" s="167" t="s">
        <v>1249</v>
      </c>
      <c r="E58" s="168" t="s">
        <v>69</v>
      </c>
      <c r="F58" s="169" t="s">
        <v>1738</v>
      </c>
      <c r="G58" s="170" t="s">
        <v>1250</v>
      </c>
      <c r="H58" s="166" t="s">
        <v>147</v>
      </c>
      <c r="I58" s="165" t="s">
        <v>34</v>
      </c>
      <c r="J58" s="165" t="s">
        <v>44</v>
      </c>
      <c r="K58" s="165" t="s">
        <v>1578</v>
      </c>
      <c r="L58" s="165" t="s">
        <v>477</v>
      </c>
      <c r="M58" s="171" t="s">
        <v>379</v>
      </c>
      <c r="N58" s="3"/>
      <c r="O58" s="165" t="s">
        <v>1739</v>
      </c>
      <c r="P58" s="165" t="s">
        <v>1740</v>
      </c>
      <c r="Q58" s="165" t="s">
        <v>377</v>
      </c>
      <c r="R58" s="165" t="s">
        <v>1741</v>
      </c>
      <c r="S58" s="8"/>
      <c r="T58" s="8"/>
      <c r="U58" s="9"/>
      <c r="V58" s="3"/>
      <c r="W58" s="171" t="s">
        <v>33</v>
      </c>
      <c r="X58" s="166" t="s">
        <v>490</v>
      </c>
      <c r="Y58" s="8"/>
      <c r="Z58" s="3"/>
      <c r="AA58" s="3"/>
      <c r="AB58" s="3"/>
      <c r="AC58" s="3"/>
      <c r="AD58" s="3"/>
      <c r="AE58" s="3"/>
      <c r="AF58" s="177" t="s">
        <v>1251</v>
      </c>
      <c r="AG58" s="178" t="s">
        <v>1252</v>
      </c>
      <c r="AH58" s="39"/>
      <c r="AI58" s="40"/>
      <c r="AJ58" s="181"/>
      <c r="AK58" s="180"/>
    </row>
    <row r="59" spans="1:37" ht="81" customHeight="1" x14ac:dyDescent="0.25">
      <c r="A59" s="24" t="s">
        <v>2506</v>
      </c>
      <c r="B59" s="165">
        <v>53</v>
      </c>
      <c r="C59" s="166">
        <v>16055371</v>
      </c>
      <c r="D59" s="167" t="s">
        <v>72</v>
      </c>
      <c r="E59" s="168" t="s">
        <v>2289</v>
      </c>
      <c r="F59" s="169" t="s">
        <v>2507</v>
      </c>
      <c r="G59" s="170" t="s">
        <v>2290</v>
      </c>
      <c r="H59" s="166" t="s">
        <v>67</v>
      </c>
      <c r="I59" s="165" t="s">
        <v>39</v>
      </c>
      <c r="J59" s="165" t="s">
        <v>44</v>
      </c>
      <c r="K59" s="165" t="s">
        <v>1578</v>
      </c>
      <c r="L59" s="165" t="s">
        <v>477</v>
      </c>
      <c r="M59" s="171" t="s">
        <v>379</v>
      </c>
      <c r="N59" s="3"/>
      <c r="O59" s="165" t="s">
        <v>2508</v>
      </c>
      <c r="P59" s="165" t="s">
        <v>2495</v>
      </c>
      <c r="Q59" s="165" t="s">
        <v>377</v>
      </c>
      <c r="R59" s="165" t="s">
        <v>2509</v>
      </c>
      <c r="S59" s="8"/>
      <c r="T59" s="8"/>
      <c r="U59" s="9"/>
      <c r="V59" s="3"/>
      <c r="W59" s="171" t="s">
        <v>33</v>
      </c>
      <c r="X59" s="166" t="s">
        <v>490</v>
      </c>
      <c r="Y59" s="40"/>
      <c r="Z59" s="40"/>
      <c r="AA59" s="40"/>
      <c r="AB59" s="40"/>
      <c r="AC59" s="40"/>
      <c r="AD59" s="40"/>
      <c r="AE59" s="40"/>
      <c r="AF59" s="177" t="s">
        <v>2291</v>
      </c>
      <c r="AG59" s="178" t="s">
        <v>2292</v>
      </c>
      <c r="AH59" s="40"/>
      <c r="AI59" s="40"/>
      <c r="AJ59" s="179" t="s">
        <v>2293</v>
      </c>
      <c r="AK59" s="180"/>
    </row>
    <row r="60" spans="1:37" ht="63" customHeight="1" x14ac:dyDescent="0.25">
      <c r="A60" s="24" t="s">
        <v>2409</v>
      </c>
      <c r="B60" s="165">
        <v>54</v>
      </c>
      <c r="C60" s="166">
        <v>16055374</v>
      </c>
      <c r="D60" s="167" t="s">
        <v>1462</v>
      </c>
      <c r="E60" s="168" t="s">
        <v>100</v>
      </c>
      <c r="F60" s="169" t="s">
        <v>1919</v>
      </c>
      <c r="G60" s="170" t="s">
        <v>1463</v>
      </c>
      <c r="H60" s="166" t="s">
        <v>52</v>
      </c>
      <c r="I60" s="165" t="s">
        <v>34</v>
      </c>
      <c r="J60" s="165" t="s">
        <v>44</v>
      </c>
      <c r="K60" s="165" t="s">
        <v>1578</v>
      </c>
      <c r="L60" s="165" t="s">
        <v>477</v>
      </c>
      <c r="M60" s="171" t="s">
        <v>38</v>
      </c>
      <c r="N60" s="3"/>
      <c r="O60" s="165" t="s">
        <v>1920</v>
      </c>
      <c r="P60" s="165" t="s">
        <v>614</v>
      </c>
      <c r="Q60" s="165" t="s">
        <v>1670</v>
      </c>
      <c r="R60" s="165" t="s">
        <v>1921</v>
      </c>
      <c r="S60" s="8"/>
      <c r="T60" s="8"/>
      <c r="U60" s="9"/>
      <c r="V60" s="3"/>
      <c r="W60" s="171" t="s">
        <v>33</v>
      </c>
      <c r="X60" s="166" t="s">
        <v>490</v>
      </c>
      <c r="Y60" s="8"/>
      <c r="Z60" s="3"/>
      <c r="AA60" s="3"/>
      <c r="AB60" s="3"/>
      <c r="AC60" s="3"/>
      <c r="AD60" s="3"/>
      <c r="AE60" s="3"/>
      <c r="AF60" s="177" t="s">
        <v>1464</v>
      </c>
      <c r="AG60" s="178" t="s">
        <v>1465</v>
      </c>
      <c r="AH60" s="39"/>
      <c r="AI60" s="40"/>
      <c r="AJ60" s="181"/>
      <c r="AK60" s="180"/>
    </row>
    <row r="61" spans="1:37" ht="89.25" customHeight="1" x14ac:dyDescent="0.25">
      <c r="A61" s="24" t="s">
        <v>2386</v>
      </c>
      <c r="B61" s="165">
        <v>55</v>
      </c>
      <c r="C61" s="166">
        <v>16055375</v>
      </c>
      <c r="D61" s="167" t="s">
        <v>1371</v>
      </c>
      <c r="E61" s="168" t="s">
        <v>100</v>
      </c>
      <c r="F61" s="169" t="s">
        <v>1851</v>
      </c>
      <c r="G61" s="170" t="s">
        <v>1372</v>
      </c>
      <c r="H61" s="166" t="s">
        <v>35</v>
      </c>
      <c r="I61" s="165" t="s">
        <v>34</v>
      </c>
      <c r="J61" s="165" t="s">
        <v>44</v>
      </c>
      <c r="K61" s="165" t="s">
        <v>1578</v>
      </c>
      <c r="L61" s="165" t="s">
        <v>477</v>
      </c>
      <c r="M61" s="171" t="s">
        <v>379</v>
      </c>
      <c r="N61" s="3"/>
      <c r="O61" s="165" t="s">
        <v>1852</v>
      </c>
      <c r="P61" s="165" t="s">
        <v>652</v>
      </c>
      <c r="Q61" s="165" t="s">
        <v>377</v>
      </c>
      <c r="R61" s="165" t="s">
        <v>1853</v>
      </c>
      <c r="S61" s="8"/>
      <c r="T61" s="8"/>
      <c r="U61" s="9"/>
      <c r="V61" s="3"/>
      <c r="W61" s="171" t="s">
        <v>33</v>
      </c>
      <c r="X61" s="166" t="s">
        <v>490</v>
      </c>
      <c r="Y61" s="8"/>
      <c r="Z61" s="3"/>
      <c r="AA61" s="3"/>
      <c r="AB61" s="3"/>
      <c r="AC61" s="3"/>
      <c r="AD61" s="3"/>
      <c r="AE61" s="3"/>
      <c r="AF61" s="177" t="s">
        <v>1373</v>
      </c>
      <c r="AG61" s="178" t="s">
        <v>1374</v>
      </c>
      <c r="AH61" s="39"/>
      <c r="AI61" s="40"/>
      <c r="AJ61" s="181"/>
      <c r="AK61" s="180"/>
    </row>
    <row r="62" spans="1:37" ht="89.25" customHeight="1" x14ac:dyDescent="0.25">
      <c r="A62" s="24" t="s">
        <v>2410</v>
      </c>
      <c r="B62" s="165">
        <v>56</v>
      </c>
      <c r="C62" s="166">
        <v>16055378</v>
      </c>
      <c r="D62" s="167" t="s">
        <v>407</v>
      </c>
      <c r="E62" s="168" t="s">
        <v>85</v>
      </c>
      <c r="F62" s="169" t="s">
        <v>1922</v>
      </c>
      <c r="G62" s="170" t="s">
        <v>1466</v>
      </c>
      <c r="H62" s="166" t="s">
        <v>67</v>
      </c>
      <c r="I62" s="165" t="s">
        <v>39</v>
      </c>
      <c r="J62" s="165" t="s">
        <v>44</v>
      </c>
      <c r="K62" s="165" t="s">
        <v>1578</v>
      </c>
      <c r="L62" s="165" t="s">
        <v>477</v>
      </c>
      <c r="M62" s="171" t="s">
        <v>38</v>
      </c>
      <c r="N62" s="3"/>
      <c r="O62" s="165" t="s">
        <v>1923</v>
      </c>
      <c r="P62" s="165" t="s">
        <v>1924</v>
      </c>
      <c r="Q62" s="165" t="s">
        <v>377</v>
      </c>
      <c r="R62" s="165" t="s">
        <v>1925</v>
      </c>
      <c r="S62" s="8"/>
      <c r="T62" s="8"/>
      <c r="U62" s="9"/>
      <c r="V62" s="3"/>
      <c r="W62" s="171" t="s">
        <v>33</v>
      </c>
      <c r="X62" s="166" t="s">
        <v>490</v>
      </c>
      <c r="Y62" s="8"/>
      <c r="Z62" s="3"/>
      <c r="AA62" s="3"/>
      <c r="AB62" s="3"/>
      <c r="AC62" s="3"/>
      <c r="AD62" s="3"/>
      <c r="AE62" s="3"/>
      <c r="AF62" s="177" t="s">
        <v>1467</v>
      </c>
      <c r="AG62" s="178" t="s">
        <v>1468</v>
      </c>
      <c r="AH62" s="39"/>
      <c r="AI62" s="40"/>
      <c r="AJ62" s="181"/>
      <c r="AK62" s="180"/>
    </row>
    <row r="63" spans="1:37" ht="89.25" customHeight="1" x14ac:dyDescent="0.25">
      <c r="A63" s="24" t="s">
        <v>2465</v>
      </c>
      <c r="B63" s="165">
        <v>57</v>
      </c>
      <c r="C63" s="166">
        <v>16055379</v>
      </c>
      <c r="D63" s="167" t="s">
        <v>2197</v>
      </c>
      <c r="E63" s="168" t="s">
        <v>166</v>
      </c>
      <c r="F63" s="169" t="s">
        <v>2201</v>
      </c>
      <c r="G63" s="170" t="s">
        <v>2198</v>
      </c>
      <c r="H63" s="166" t="s">
        <v>35</v>
      </c>
      <c r="I63" s="165" t="s">
        <v>39</v>
      </c>
      <c r="J63" s="165" t="s">
        <v>44</v>
      </c>
      <c r="K63" s="165" t="s">
        <v>1578</v>
      </c>
      <c r="L63" s="165" t="s">
        <v>477</v>
      </c>
      <c r="M63" s="171"/>
      <c r="N63" s="3"/>
      <c r="O63" s="165" t="s">
        <v>2202</v>
      </c>
      <c r="P63" s="165" t="s">
        <v>2005</v>
      </c>
      <c r="Q63" s="165" t="s">
        <v>377</v>
      </c>
      <c r="R63" s="165" t="s">
        <v>2203</v>
      </c>
      <c r="S63" s="8"/>
      <c r="T63" s="8"/>
      <c r="U63" s="9"/>
      <c r="V63" s="3"/>
      <c r="W63" s="171" t="s">
        <v>33</v>
      </c>
      <c r="X63" s="166" t="s">
        <v>490</v>
      </c>
      <c r="Y63" s="8"/>
      <c r="Z63" s="3"/>
      <c r="AA63" s="3"/>
      <c r="AB63" s="3"/>
      <c r="AC63" s="3"/>
      <c r="AD63" s="3"/>
      <c r="AE63" s="3"/>
      <c r="AF63" s="177" t="s">
        <v>2199</v>
      </c>
      <c r="AG63" s="178" t="s">
        <v>2200</v>
      </c>
      <c r="AH63" s="39"/>
      <c r="AI63" s="40"/>
      <c r="AJ63" s="181"/>
      <c r="AK63" s="180"/>
    </row>
    <row r="64" spans="1:37" ht="81" customHeight="1" x14ac:dyDescent="0.25">
      <c r="A64" s="24" t="s">
        <v>2315</v>
      </c>
      <c r="B64" s="165">
        <v>58</v>
      </c>
      <c r="C64" s="166">
        <v>16055380</v>
      </c>
      <c r="D64" s="167" t="s">
        <v>112</v>
      </c>
      <c r="E64" s="168" t="s">
        <v>166</v>
      </c>
      <c r="F64" s="169" t="s">
        <v>1603</v>
      </c>
      <c r="G64" s="170" t="s">
        <v>1084</v>
      </c>
      <c r="H64" s="166" t="s">
        <v>204</v>
      </c>
      <c r="I64" s="165" t="s">
        <v>34</v>
      </c>
      <c r="J64" s="165" t="s">
        <v>44</v>
      </c>
      <c r="K64" s="165" t="s">
        <v>1578</v>
      </c>
      <c r="L64" s="165" t="s">
        <v>477</v>
      </c>
      <c r="M64" s="171" t="s">
        <v>379</v>
      </c>
      <c r="N64" s="3"/>
      <c r="O64" s="165" t="s">
        <v>1604</v>
      </c>
      <c r="P64" s="165" t="s">
        <v>1605</v>
      </c>
      <c r="Q64" s="165" t="s">
        <v>377</v>
      </c>
      <c r="R64" s="165" t="s">
        <v>1606</v>
      </c>
      <c r="S64" s="8"/>
      <c r="T64" s="8"/>
      <c r="U64" s="9"/>
      <c r="V64" s="3"/>
      <c r="W64" s="171" t="s">
        <v>33</v>
      </c>
      <c r="X64" s="166" t="s">
        <v>490</v>
      </c>
      <c r="Y64" s="8"/>
      <c r="Z64" s="3"/>
      <c r="AA64" s="3"/>
      <c r="AB64" s="3"/>
      <c r="AC64" s="3"/>
      <c r="AD64" s="3"/>
      <c r="AE64" s="3"/>
      <c r="AF64" s="177" t="s">
        <v>1085</v>
      </c>
      <c r="AG64" s="178" t="s">
        <v>1086</v>
      </c>
      <c r="AH64" s="39"/>
      <c r="AI64" s="40"/>
      <c r="AJ64" s="181"/>
      <c r="AK64" s="184"/>
    </row>
    <row r="65" spans="1:37" ht="89.25" customHeight="1" x14ac:dyDescent="0.25">
      <c r="A65" s="24" t="s">
        <v>2369</v>
      </c>
      <c r="B65" s="165">
        <v>59</v>
      </c>
      <c r="C65" s="166">
        <v>16055382</v>
      </c>
      <c r="D65" s="167" t="s">
        <v>131</v>
      </c>
      <c r="E65" s="168" t="s">
        <v>189</v>
      </c>
      <c r="F65" s="169" t="s">
        <v>1790</v>
      </c>
      <c r="G65" s="170" t="s">
        <v>1308</v>
      </c>
      <c r="H65" s="166" t="s">
        <v>35</v>
      </c>
      <c r="I65" s="165" t="s">
        <v>34</v>
      </c>
      <c r="J65" s="165" t="s">
        <v>44</v>
      </c>
      <c r="K65" s="165" t="s">
        <v>1578</v>
      </c>
      <c r="L65" s="165" t="s">
        <v>477</v>
      </c>
      <c r="M65" s="171"/>
      <c r="N65" s="3"/>
      <c r="O65" s="165" t="s">
        <v>1791</v>
      </c>
      <c r="P65" s="165" t="s">
        <v>1740</v>
      </c>
      <c r="Q65" s="165" t="s">
        <v>377</v>
      </c>
      <c r="R65" s="165" t="s">
        <v>1792</v>
      </c>
      <c r="S65" s="8"/>
      <c r="T65" s="8"/>
      <c r="U65" s="9"/>
      <c r="V65" s="3"/>
      <c r="W65" s="171" t="s">
        <v>33</v>
      </c>
      <c r="X65" s="166" t="s">
        <v>490</v>
      </c>
      <c r="Y65" s="8"/>
      <c r="Z65" s="3"/>
      <c r="AA65" s="3"/>
      <c r="AB65" s="3"/>
      <c r="AC65" s="3"/>
      <c r="AD65" s="3"/>
      <c r="AE65" s="3"/>
      <c r="AF65" s="177" t="s">
        <v>1309</v>
      </c>
      <c r="AG65" s="178" t="s">
        <v>1310</v>
      </c>
      <c r="AH65" s="39"/>
      <c r="AI65" s="40"/>
      <c r="AJ65" s="181"/>
      <c r="AK65" s="180"/>
    </row>
    <row r="66" spans="1:37" ht="80.25" customHeight="1" x14ac:dyDescent="0.25">
      <c r="A66" s="24" t="s">
        <v>2384</v>
      </c>
      <c r="B66" s="165">
        <v>60</v>
      </c>
      <c r="C66" s="166">
        <v>16055383</v>
      </c>
      <c r="D66" s="167" t="s">
        <v>45</v>
      </c>
      <c r="E66" s="168" t="s">
        <v>62</v>
      </c>
      <c r="F66" s="169" t="s">
        <v>187</v>
      </c>
      <c r="G66" s="170" t="s">
        <v>1365</v>
      </c>
      <c r="H66" s="166" t="s">
        <v>35</v>
      </c>
      <c r="I66" s="165" t="s">
        <v>39</v>
      </c>
      <c r="J66" s="165" t="s">
        <v>44</v>
      </c>
      <c r="K66" s="165" t="s">
        <v>1578</v>
      </c>
      <c r="L66" s="165" t="s">
        <v>477</v>
      </c>
      <c r="M66" s="171" t="s">
        <v>379</v>
      </c>
      <c r="N66" s="3"/>
      <c r="O66" s="165" t="s">
        <v>1846</v>
      </c>
      <c r="P66" s="165" t="s">
        <v>1663</v>
      </c>
      <c r="Q66" s="165" t="s">
        <v>377</v>
      </c>
      <c r="R66" s="165" t="s">
        <v>1847</v>
      </c>
      <c r="S66" s="8"/>
      <c r="T66" s="8"/>
      <c r="U66" s="9"/>
      <c r="V66" s="3"/>
      <c r="W66" s="171" t="s">
        <v>47</v>
      </c>
      <c r="X66" s="166" t="s">
        <v>490</v>
      </c>
      <c r="Y66" s="8"/>
      <c r="Z66" s="3"/>
      <c r="AA66" s="3"/>
      <c r="AB66" s="3"/>
      <c r="AC66" s="3"/>
      <c r="AD66" s="3"/>
      <c r="AE66" s="3"/>
      <c r="AF66" s="177" t="s">
        <v>1366</v>
      </c>
      <c r="AG66" s="178" t="s">
        <v>1367</v>
      </c>
      <c r="AH66" s="39"/>
      <c r="AI66" s="40"/>
      <c r="AJ66" s="181"/>
      <c r="AK66" s="180"/>
    </row>
    <row r="67" spans="1:37" ht="91.5" customHeight="1" x14ac:dyDescent="0.25">
      <c r="A67" s="24" t="s">
        <v>2514</v>
      </c>
      <c r="B67" s="165">
        <v>61</v>
      </c>
      <c r="C67" s="166">
        <v>16055384</v>
      </c>
      <c r="D67" s="167" t="s">
        <v>1152</v>
      </c>
      <c r="E67" s="168" t="s">
        <v>570</v>
      </c>
      <c r="F67" s="169" t="s">
        <v>2515</v>
      </c>
      <c r="G67" s="170" t="s">
        <v>2299</v>
      </c>
      <c r="H67" s="166" t="s">
        <v>142</v>
      </c>
      <c r="I67" s="165" t="s">
        <v>39</v>
      </c>
      <c r="J67" s="165" t="s">
        <v>44</v>
      </c>
      <c r="K67" s="165" t="s">
        <v>1578</v>
      </c>
      <c r="L67" s="165" t="s">
        <v>477</v>
      </c>
      <c r="M67" s="171" t="s">
        <v>379</v>
      </c>
      <c r="N67" s="3"/>
      <c r="O67" s="165" t="s">
        <v>2516</v>
      </c>
      <c r="P67" s="165" t="s">
        <v>910</v>
      </c>
      <c r="Q67" s="165" t="s">
        <v>377</v>
      </c>
      <c r="R67" s="165" t="s">
        <v>2517</v>
      </c>
      <c r="S67" s="8"/>
      <c r="T67" s="8"/>
      <c r="U67" s="9"/>
      <c r="V67" s="3"/>
      <c r="W67" s="171" t="s">
        <v>33</v>
      </c>
      <c r="X67" s="166" t="s">
        <v>490</v>
      </c>
      <c r="Y67" s="40"/>
      <c r="Z67" s="40"/>
      <c r="AA67" s="40"/>
      <c r="AB67" s="40"/>
      <c r="AC67" s="40"/>
      <c r="AD67" s="40"/>
      <c r="AE67" s="40"/>
      <c r="AF67" s="177" t="s">
        <v>2300</v>
      </c>
      <c r="AG67" s="178" t="s">
        <v>2301</v>
      </c>
      <c r="AH67" s="40"/>
      <c r="AI67" s="40"/>
      <c r="AJ67" s="179" t="s">
        <v>2302</v>
      </c>
      <c r="AK67" s="180"/>
    </row>
    <row r="68" spans="1:37" ht="101.25" customHeight="1" x14ac:dyDescent="0.25">
      <c r="A68" s="24" t="s">
        <v>2469</v>
      </c>
      <c r="B68" s="165">
        <v>62</v>
      </c>
      <c r="C68" s="166">
        <v>16055386</v>
      </c>
      <c r="D68" s="167" t="s">
        <v>45</v>
      </c>
      <c r="E68" s="168" t="s">
        <v>1434</v>
      </c>
      <c r="F68" s="169" t="s">
        <v>2236</v>
      </c>
      <c r="G68" s="170" t="s">
        <v>2230</v>
      </c>
      <c r="H68" s="166" t="s">
        <v>35</v>
      </c>
      <c r="I68" s="165" t="s">
        <v>39</v>
      </c>
      <c r="J68" s="165" t="s">
        <v>44</v>
      </c>
      <c r="K68" s="165" t="s">
        <v>1578</v>
      </c>
      <c r="L68" s="165" t="s">
        <v>477</v>
      </c>
      <c r="M68" s="171"/>
      <c r="N68" s="3"/>
      <c r="O68" s="165" t="s">
        <v>2237</v>
      </c>
      <c r="P68" s="165" t="s">
        <v>737</v>
      </c>
      <c r="Q68" s="165" t="s">
        <v>377</v>
      </c>
      <c r="R68" s="165" t="s">
        <v>2238</v>
      </c>
      <c r="S68" s="8"/>
      <c r="T68" s="8"/>
      <c r="U68" s="9"/>
      <c r="V68" s="3"/>
      <c r="W68" s="171" t="s">
        <v>1123</v>
      </c>
      <c r="X68" s="166" t="s">
        <v>490</v>
      </c>
      <c r="Y68" s="8"/>
      <c r="Z68" s="3"/>
      <c r="AA68" s="3"/>
      <c r="AB68" s="3"/>
      <c r="AC68" s="3"/>
      <c r="AD68" s="3"/>
      <c r="AE68" s="3"/>
      <c r="AF68" s="177" t="s">
        <v>2231</v>
      </c>
      <c r="AG68" s="178" t="s">
        <v>2232</v>
      </c>
      <c r="AH68" s="40"/>
      <c r="AI68" s="40"/>
      <c r="AJ68" s="179"/>
      <c r="AK68" s="180"/>
    </row>
    <row r="69" spans="1:37" ht="63" customHeight="1" x14ac:dyDescent="0.25">
      <c r="A69" s="24" t="s">
        <v>2389</v>
      </c>
      <c r="B69" s="165">
        <v>63</v>
      </c>
      <c r="C69" s="166">
        <v>16055388</v>
      </c>
      <c r="D69" s="167" t="s">
        <v>1384</v>
      </c>
      <c r="E69" s="168" t="s">
        <v>1385</v>
      </c>
      <c r="F69" s="169" t="s">
        <v>1860</v>
      </c>
      <c r="G69" s="170" t="s">
        <v>1386</v>
      </c>
      <c r="H69" s="166" t="s">
        <v>221</v>
      </c>
      <c r="I69" s="165" t="s">
        <v>39</v>
      </c>
      <c r="J69" s="165" t="s">
        <v>44</v>
      </c>
      <c r="K69" s="165" t="s">
        <v>1578</v>
      </c>
      <c r="L69" s="165" t="s">
        <v>477</v>
      </c>
      <c r="M69" s="171" t="s">
        <v>38</v>
      </c>
      <c r="N69" s="3"/>
      <c r="O69" s="165" t="s">
        <v>1861</v>
      </c>
      <c r="P69" s="165" t="s">
        <v>1722</v>
      </c>
      <c r="Q69" s="165" t="s">
        <v>1723</v>
      </c>
      <c r="R69" s="165" t="s">
        <v>1862</v>
      </c>
      <c r="S69" s="8"/>
      <c r="T69" s="8"/>
      <c r="U69" s="9"/>
      <c r="V69" s="3"/>
      <c r="W69" s="171" t="s">
        <v>33</v>
      </c>
      <c r="X69" s="166" t="s">
        <v>490</v>
      </c>
      <c r="Y69" s="8"/>
      <c r="Z69" s="3"/>
      <c r="AA69" s="3"/>
      <c r="AB69" s="3"/>
      <c r="AC69" s="3"/>
      <c r="AD69" s="3"/>
      <c r="AE69" s="3"/>
      <c r="AF69" s="177" t="s">
        <v>1387</v>
      </c>
      <c r="AG69" s="178" t="s">
        <v>1388</v>
      </c>
      <c r="AH69" s="39"/>
      <c r="AI69" s="40"/>
      <c r="AJ69" s="181"/>
      <c r="AK69" s="180"/>
    </row>
    <row r="70" spans="1:37" ht="63" customHeight="1" x14ac:dyDescent="0.25">
      <c r="A70" s="24" t="s">
        <v>2325</v>
      </c>
      <c r="B70" s="165">
        <v>64</v>
      </c>
      <c r="C70" s="166">
        <v>16055391</v>
      </c>
      <c r="D70" s="172" t="s">
        <v>45</v>
      </c>
      <c r="E70" s="173" t="s">
        <v>1128</v>
      </c>
      <c r="F70" s="169" t="s">
        <v>1638</v>
      </c>
      <c r="G70" s="175" t="s">
        <v>1129</v>
      </c>
      <c r="H70" s="166" t="s">
        <v>35</v>
      </c>
      <c r="I70" s="165" t="s">
        <v>39</v>
      </c>
      <c r="J70" s="165" t="s">
        <v>44</v>
      </c>
      <c r="K70" s="165" t="s">
        <v>1578</v>
      </c>
      <c r="L70" s="165" t="s">
        <v>477</v>
      </c>
      <c r="M70" s="171" t="s">
        <v>379</v>
      </c>
      <c r="N70" s="3"/>
      <c r="O70" s="165" t="s">
        <v>1639</v>
      </c>
      <c r="P70" s="165" t="s">
        <v>1640</v>
      </c>
      <c r="Q70" s="165" t="s">
        <v>1097</v>
      </c>
      <c r="R70" s="165" t="s">
        <v>1641</v>
      </c>
      <c r="S70" s="8"/>
      <c r="T70" s="8"/>
      <c r="U70" s="9"/>
      <c r="V70" s="3"/>
      <c r="W70" s="171" t="s">
        <v>33</v>
      </c>
      <c r="X70" s="166" t="s">
        <v>490</v>
      </c>
      <c r="Y70" s="8"/>
      <c r="Z70" s="3"/>
      <c r="AA70" s="3"/>
      <c r="AB70" s="3"/>
      <c r="AC70" s="3"/>
      <c r="AD70" s="3"/>
      <c r="AE70" s="3"/>
      <c r="AF70" s="177" t="s">
        <v>2062</v>
      </c>
      <c r="AG70" s="178" t="s">
        <v>2063</v>
      </c>
      <c r="AH70" s="39"/>
      <c r="AI70" s="40"/>
      <c r="AJ70" s="181"/>
      <c r="AK70" s="180"/>
    </row>
    <row r="71" spans="1:37" ht="63" customHeight="1" x14ac:dyDescent="0.25">
      <c r="A71" s="24" t="s">
        <v>2444</v>
      </c>
      <c r="B71" s="165">
        <v>65</v>
      </c>
      <c r="C71" s="166">
        <v>16055392</v>
      </c>
      <c r="D71" s="167" t="s">
        <v>144</v>
      </c>
      <c r="E71" s="168" t="s">
        <v>73</v>
      </c>
      <c r="F71" s="169" t="s">
        <v>2090</v>
      </c>
      <c r="G71" s="170" t="s">
        <v>71</v>
      </c>
      <c r="H71" s="166" t="s">
        <v>2091</v>
      </c>
      <c r="I71" s="165" t="s">
        <v>34</v>
      </c>
      <c r="J71" s="165" t="s">
        <v>44</v>
      </c>
      <c r="K71" s="165" t="s">
        <v>1578</v>
      </c>
      <c r="L71" s="165" t="s">
        <v>477</v>
      </c>
      <c r="M71" s="171" t="s">
        <v>38</v>
      </c>
      <c r="N71" s="3"/>
      <c r="O71" s="165" t="s">
        <v>2092</v>
      </c>
      <c r="P71" s="165" t="s">
        <v>1788</v>
      </c>
      <c r="Q71" s="165" t="s">
        <v>377</v>
      </c>
      <c r="R71" s="165" t="s">
        <v>2093</v>
      </c>
      <c r="S71" s="8"/>
      <c r="T71" s="8"/>
      <c r="U71" s="9"/>
      <c r="V71" s="3"/>
      <c r="W71" s="171" t="s">
        <v>33</v>
      </c>
      <c r="X71" s="166" t="s">
        <v>490</v>
      </c>
      <c r="Y71" s="8"/>
      <c r="Z71" s="3"/>
      <c r="AA71" s="3"/>
      <c r="AB71" s="3"/>
      <c r="AC71" s="3"/>
      <c r="AD71" s="3"/>
      <c r="AE71" s="3"/>
      <c r="AF71" s="177" t="s">
        <v>2041</v>
      </c>
      <c r="AG71" s="178" t="s">
        <v>2042</v>
      </c>
      <c r="AH71" s="39"/>
      <c r="AI71" s="40"/>
      <c r="AJ71" s="181"/>
      <c r="AK71" s="180"/>
    </row>
    <row r="72" spans="1:37" ht="94.5" customHeight="1" x14ac:dyDescent="0.25">
      <c r="A72" s="24" t="s">
        <v>2324</v>
      </c>
      <c r="B72" s="165">
        <v>66</v>
      </c>
      <c r="C72" s="166">
        <v>16055394</v>
      </c>
      <c r="D72" s="167" t="s">
        <v>1124</v>
      </c>
      <c r="E72" s="168" t="s">
        <v>1125</v>
      </c>
      <c r="F72" s="169" t="s">
        <v>1634</v>
      </c>
      <c r="G72" s="176" t="s">
        <v>1126</v>
      </c>
      <c r="H72" s="166" t="s">
        <v>35</v>
      </c>
      <c r="I72" s="165" t="s">
        <v>39</v>
      </c>
      <c r="J72" s="165" t="s">
        <v>44</v>
      </c>
      <c r="K72" s="165" t="s">
        <v>1578</v>
      </c>
      <c r="L72" s="165" t="s">
        <v>477</v>
      </c>
      <c r="M72" s="171" t="s">
        <v>379</v>
      </c>
      <c r="N72" s="3"/>
      <c r="O72" s="165" t="s">
        <v>1635</v>
      </c>
      <c r="P72" s="165" t="s">
        <v>1636</v>
      </c>
      <c r="Q72" s="165" t="s">
        <v>377</v>
      </c>
      <c r="R72" s="165" t="s">
        <v>1637</v>
      </c>
      <c r="S72" s="8"/>
      <c r="T72" s="8"/>
      <c r="U72" s="9"/>
      <c r="V72" s="3"/>
      <c r="W72" s="171" t="s">
        <v>33</v>
      </c>
      <c r="X72" s="166" t="s">
        <v>490</v>
      </c>
      <c r="Y72" s="8"/>
      <c r="Z72" s="3"/>
      <c r="AA72" s="3"/>
      <c r="AB72" s="3"/>
      <c r="AC72" s="3"/>
      <c r="AD72" s="3"/>
      <c r="AE72" s="3"/>
      <c r="AF72" s="177" t="s">
        <v>2037</v>
      </c>
      <c r="AG72" s="178" t="s">
        <v>2038</v>
      </c>
      <c r="AH72" s="39"/>
      <c r="AI72" s="40"/>
      <c r="AJ72" s="181"/>
      <c r="AK72" s="180"/>
    </row>
    <row r="73" spans="1:37" ht="105.75" customHeight="1" x14ac:dyDescent="0.25">
      <c r="A73" s="24" t="s">
        <v>2510</v>
      </c>
      <c r="B73" s="165">
        <v>67</v>
      </c>
      <c r="C73" s="166">
        <v>16055411</v>
      </c>
      <c r="D73" s="167" t="s">
        <v>2294</v>
      </c>
      <c r="E73" s="168" t="s">
        <v>2295</v>
      </c>
      <c r="F73" s="169" t="s">
        <v>2511</v>
      </c>
      <c r="G73" s="170" t="s">
        <v>2296</v>
      </c>
      <c r="H73" s="166" t="s">
        <v>196</v>
      </c>
      <c r="I73" s="165" t="s">
        <v>34</v>
      </c>
      <c r="J73" s="165" t="s">
        <v>44</v>
      </c>
      <c r="K73" s="165" t="s">
        <v>1578</v>
      </c>
      <c r="L73" s="165" t="s">
        <v>477</v>
      </c>
      <c r="M73" s="171"/>
      <c r="N73" s="3"/>
      <c r="O73" s="165" t="s">
        <v>2512</v>
      </c>
      <c r="P73" s="165" t="s">
        <v>1628</v>
      </c>
      <c r="Q73" s="165" t="s">
        <v>1629</v>
      </c>
      <c r="R73" s="165" t="s">
        <v>2513</v>
      </c>
      <c r="S73" s="8"/>
      <c r="T73" s="8"/>
      <c r="U73" s="9"/>
      <c r="V73" s="3"/>
      <c r="W73" s="171" t="s">
        <v>33</v>
      </c>
      <c r="X73" s="166" t="s">
        <v>490</v>
      </c>
      <c r="Y73" s="40"/>
      <c r="Z73" s="40"/>
      <c r="AA73" s="40"/>
      <c r="AB73" s="40"/>
      <c r="AC73" s="40"/>
      <c r="AD73" s="40"/>
      <c r="AE73" s="40"/>
      <c r="AF73" s="177" t="s">
        <v>2297</v>
      </c>
      <c r="AG73" s="178"/>
      <c r="AH73" s="40"/>
      <c r="AI73" s="40"/>
      <c r="AJ73" s="179" t="s">
        <v>2298</v>
      </c>
      <c r="AK73" s="180"/>
    </row>
    <row r="74" spans="1:37" ht="96.75" customHeight="1" x14ac:dyDescent="0.25">
      <c r="A74" s="24" t="s">
        <v>2518</v>
      </c>
      <c r="B74" s="165">
        <v>68</v>
      </c>
      <c r="C74" s="166">
        <v>16055421</v>
      </c>
      <c r="D74" s="167" t="s">
        <v>2303</v>
      </c>
      <c r="E74" s="168" t="s">
        <v>120</v>
      </c>
      <c r="F74" s="169" t="s">
        <v>2519</v>
      </c>
      <c r="G74" s="170" t="s">
        <v>2304</v>
      </c>
      <c r="H74" s="166" t="s">
        <v>209</v>
      </c>
      <c r="I74" s="165" t="s">
        <v>34</v>
      </c>
      <c r="J74" s="165" t="s">
        <v>44</v>
      </c>
      <c r="K74" s="165" t="s">
        <v>1578</v>
      </c>
      <c r="L74" s="165" t="s">
        <v>477</v>
      </c>
      <c r="M74" s="171"/>
      <c r="N74" s="3"/>
      <c r="O74" s="165" t="s">
        <v>2520</v>
      </c>
      <c r="P74" s="165" t="s">
        <v>1628</v>
      </c>
      <c r="Q74" s="165" t="s">
        <v>1629</v>
      </c>
      <c r="R74" s="165" t="s">
        <v>2521</v>
      </c>
      <c r="S74" s="8"/>
      <c r="T74" s="8"/>
      <c r="U74" s="9"/>
      <c r="V74" s="3"/>
      <c r="W74" s="171" t="s">
        <v>33</v>
      </c>
      <c r="X74" s="166" t="s">
        <v>490</v>
      </c>
      <c r="Y74" s="40"/>
      <c r="Z74" s="40"/>
      <c r="AA74" s="40"/>
      <c r="AB74" s="40"/>
      <c r="AC74" s="40"/>
      <c r="AD74" s="40"/>
      <c r="AE74" s="40"/>
      <c r="AF74" s="177" t="s">
        <v>2305</v>
      </c>
      <c r="AG74" s="178" t="s">
        <v>2306</v>
      </c>
      <c r="AH74" s="40"/>
      <c r="AI74" s="40"/>
      <c r="AJ74" s="179" t="s">
        <v>1168</v>
      </c>
      <c r="AK74" s="180"/>
    </row>
    <row r="75" spans="1:37" ht="89.25" customHeight="1" x14ac:dyDescent="0.25">
      <c r="A75" s="24" t="s">
        <v>2407</v>
      </c>
      <c r="B75" s="165">
        <v>69</v>
      </c>
      <c r="C75" s="166">
        <v>16055422</v>
      </c>
      <c r="D75" s="167" t="s">
        <v>131</v>
      </c>
      <c r="E75" s="168" t="s">
        <v>120</v>
      </c>
      <c r="F75" s="169" t="s">
        <v>1913</v>
      </c>
      <c r="G75" s="170" t="s">
        <v>1457</v>
      </c>
      <c r="H75" s="166" t="s">
        <v>35</v>
      </c>
      <c r="I75" s="165" t="s">
        <v>34</v>
      </c>
      <c r="J75" s="165" t="s">
        <v>44</v>
      </c>
      <c r="K75" s="165" t="s">
        <v>1578</v>
      </c>
      <c r="L75" s="165" t="s">
        <v>477</v>
      </c>
      <c r="M75" s="171" t="s">
        <v>379</v>
      </c>
      <c r="N75" s="3"/>
      <c r="O75" s="165" t="s">
        <v>1914</v>
      </c>
      <c r="P75" s="165" t="s">
        <v>1663</v>
      </c>
      <c r="Q75" s="165" t="s">
        <v>377</v>
      </c>
      <c r="R75" s="165" t="s">
        <v>1915</v>
      </c>
      <c r="S75" s="8"/>
      <c r="T75" s="8"/>
      <c r="U75" s="9"/>
      <c r="V75" s="3"/>
      <c r="W75" s="171" t="s">
        <v>47</v>
      </c>
      <c r="X75" s="166" t="s">
        <v>490</v>
      </c>
      <c r="Y75" s="8"/>
      <c r="Z75" s="3"/>
      <c r="AA75" s="3"/>
      <c r="AB75" s="3"/>
      <c r="AC75" s="3"/>
      <c r="AD75" s="3"/>
      <c r="AE75" s="3"/>
      <c r="AF75" s="177" t="s">
        <v>1455</v>
      </c>
      <c r="AG75" s="178" t="s">
        <v>1456</v>
      </c>
      <c r="AH75" s="39"/>
      <c r="AI75" s="40"/>
      <c r="AJ75" s="181"/>
      <c r="AK75" s="180"/>
    </row>
    <row r="76" spans="1:37" ht="93" customHeight="1" x14ac:dyDescent="0.25">
      <c r="A76" s="24" t="s">
        <v>2375</v>
      </c>
      <c r="B76" s="165">
        <v>70</v>
      </c>
      <c r="C76" s="166">
        <v>16055423</v>
      </c>
      <c r="D76" s="167" t="s">
        <v>154</v>
      </c>
      <c r="E76" s="168" t="s">
        <v>106</v>
      </c>
      <c r="F76" s="169" t="s">
        <v>1811</v>
      </c>
      <c r="G76" s="170" t="s">
        <v>1330</v>
      </c>
      <c r="H76" s="166" t="s">
        <v>162</v>
      </c>
      <c r="I76" s="165" t="s">
        <v>34</v>
      </c>
      <c r="J76" s="165" t="s">
        <v>44</v>
      </c>
      <c r="K76" s="165" t="s">
        <v>1578</v>
      </c>
      <c r="L76" s="165" t="s">
        <v>477</v>
      </c>
      <c r="M76" s="171" t="s">
        <v>379</v>
      </c>
      <c r="N76" s="3"/>
      <c r="O76" s="165" t="s">
        <v>1812</v>
      </c>
      <c r="P76" s="165" t="s">
        <v>709</v>
      </c>
      <c r="Q76" s="165" t="s">
        <v>377</v>
      </c>
      <c r="R76" s="165" t="s">
        <v>1813</v>
      </c>
      <c r="S76" s="8"/>
      <c r="T76" s="8"/>
      <c r="U76" s="9"/>
      <c r="V76" s="3"/>
      <c r="W76" s="171" t="s">
        <v>33</v>
      </c>
      <c r="X76" s="166" t="s">
        <v>490</v>
      </c>
      <c r="Y76" s="8"/>
      <c r="Z76" s="3"/>
      <c r="AA76" s="3"/>
      <c r="AB76" s="3"/>
      <c r="AC76" s="3"/>
      <c r="AD76" s="3"/>
      <c r="AE76" s="3"/>
      <c r="AF76" s="177" t="s">
        <v>1331</v>
      </c>
      <c r="AG76" s="178" t="s">
        <v>1332</v>
      </c>
      <c r="AH76" s="39"/>
      <c r="AI76" s="40"/>
      <c r="AJ76" s="181"/>
      <c r="AK76" s="180"/>
    </row>
    <row r="77" spans="1:37" ht="63" customHeight="1" x14ac:dyDescent="0.25">
      <c r="A77" s="24" t="s">
        <v>2387</v>
      </c>
      <c r="B77" s="165">
        <v>71</v>
      </c>
      <c r="C77" s="166">
        <v>16055424</v>
      </c>
      <c r="D77" s="167" t="s">
        <v>1375</v>
      </c>
      <c r="E77" s="168" t="s">
        <v>114</v>
      </c>
      <c r="F77" s="169" t="s">
        <v>1854</v>
      </c>
      <c r="G77" s="170" t="s">
        <v>1376</v>
      </c>
      <c r="H77" s="166" t="s">
        <v>35</v>
      </c>
      <c r="I77" s="165" t="s">
        <v>34</v>
      </c>
      <c r="J77" s="165" t="s">
        <v>44</v>
      </c>
      <c r="K77" s="165" t="s">
        <v>1578</v>
      </c>
      <c r="L77" s="165" t="s">
        <v>477</v>
      </c>
      <c r="M77" s="171"/>
      <c r="N77" s="3"/>
      <c r="O77" s="165" t="s">
        <v>1855</v>
      </c>
      <c r="P77" s="165" t="s">
        <v>1740</v>
      </c>
      <c r="Q77" s="165" t="s">
        <v>377</v>
      </c>
      <c r="R77" s="165" t="s">
        <v>1856</v>
      </c>
      <c r="S77" s="8"/>
      <c r="T77" s="8"/>
      <c r="U77" s="9"/>
      <c r="V77" s="3"/>
      <c r="W77" s="171" t="s">
        <v>33</v>
      </c>
      <c r="X77" s="166" t="s">
        <v>490</v>
      </c>
      <c r="Y77" s="8"/>
      <c r="Z77" s="3"/>
      <c r="AA77" s="3"/>
      <c r="AB77" s="3"/>
      <c r="AC77" s="3"/>
      <c r="AD77" s="3"/>
      <c r="AE77" s="3"/>
      <c r="AF77" s="177" t="s">
        <v>1378</v>
      </c>
      <c r="AG77" s="178" t="s">
        <v>1379</v>
      </c>
      <c r="AH77" s="39"/>
      <c r="AI77" s="40"/>
      <c r="AJ77" s="181"/>
      <c r="AK77" s="180" t="s">
        <v>1377</v>
      </c>
    </row>
    <row r="78" spans="1:37" ht="63" customHeight="1" x14ac:dyDescent="0.25">
      <c r="A78" s="24" t="s">
        <v>2415</v>
      </c>
      <c r="B78" s="165">
        <v>72</v>
      </c>
      <c r="C78" s="166">
        <v>16055428</v>
      </c>
      <c r="D78" s="167" t="s">
        <v>1485</v>
      </c>
      <c r="E78" s="168" t="s">
        <v>82</v>
      </c>
      <c r="F78" s="169" t="s">
        <v>1942</v>
      </c>
      <c r="G78" s="170" t="s">
        <v>1486</v>
      </c>
      <c r="H78" s="166" t="s">
        <v>212</v>
      </c>
      <c r="I78" s="165" t="s">
        <v>39</v>
      </c>
      <c r="J78" s="165" t="s">
        <v>44</v>
      </c>
      <c r="K78" s="165" t="s">
        <v>1578</v>
      </c>
      <c r="L78" s="165" t="s">
        <v>477</v>
      </c>
      <c r="M78" s="171" t="s">
        <v>379</v>
      </c>
      <c r="N78" s="3"/>
      <c r="O78" s="165" t="s">
        <v>1943</v>
      </c>
      <c r="P78" s="165" t="s">
        <v>1719</v>
      </c>
      <c r="Q78" s="165" t="s">
        <v>377</v>
      </c>
      <c r="R78" s="165" t="s">
        <v>1944</v>
      </c>
      <c r="S78" s="8"/>
      <c r="T78" s="8"/>
      <c r="U78" s="9"/>
      <c r="V78" s="3"/>
      <c r="W78" s="171" t="s">
        <v>33</v>
      </c>
      <c r="X78" s="166" t="s">
        <v>490</v>
      </c>
      <c r="Y78" s="8"/>
      <c r="Z78" s="3"/>
      <c r="AA78" s="3"/>
      <c r="AB78" s="3"/>
      <c r="AC78" s="3"/>
      <c r="AD78" s="3"/>
      <c r="AE78" s="3"/>
      <c r="AF78" s="177" t="s">
        <v>1488</v>
      </c>
      <c r="AG78" s="178" t="s">
        <v>1489</v>
      </c>
      <c r="AH78" s="39"/>
      <c r="AI78" s="40"/>
      <c r="AJ78" s="181"/>
      <c r="AK78" s="180"/>
    </row>
    <row r="79" spans="1:37" ht="63" customHeight="1" x14ac:dyDescent="0.25">
      <c r="A79" s="24" t="s">
        <v>2413</v>
      </c>
      <c r="B79" s="165">
        <v>73</v>
      </c>
      <c r="C79" s="166">
        <v>16055398</v>
      </c>
      <c r="D79" s="167" t="s">
        <v>1478</v>
      </c>
      <c r="E79" s="168" t="s">
        <v>53</v>
      </c>
      <c r="F79" s="169" t="s">
        <v>1935</v>
      </c>
      <c r="G79" s="170" t="s">
        <v>1479</v>
      </c>
      <c r="H79" s="166" t="s">
        <v>67</v>
      </c>
      <c r="I79" s="165" t="s">
        <v>39</v>
      </c>
      <c r="J79" s="165" t="s">
        <v>44</v>
      </c>
      <c r="K79" s="165" t="s">
        <v>1578</v>
      </c>
      <c r="L79" s="165" t="s">
        <v>477</v>
      </c>
      <c r="M79" s="171" t="s">
        <v>379</v>
      </c>
      <c r="N79" s="3"/>
      <c r="O79" s="165" t="s">
        <v>1936</v>
      </c>
      <c r="P79" s="165" t="s">
        <v>1937</v>
      </c>
      <c r="Q79" s="165" t="s">
        <v>722</v>
      </c>
      <c r="R79" s="165" t="s">
        <v>1938</v>
      </c>
      <c r="S79" s="8"/>
      <c r="T79" s="8"/>
      <c r="U79" s="9"/>
      <c r="V79" s="3"/>
      <c r="W79" s="171" t="s">
        <v>33</v>
      </c>
      <c r="X79" s="166" t="s">
        <v>490</v>
      </c>
      <c r="Y79" s="8"/>
      <c r="Z79" s="3"/>
      <c r="AA79" s="3"/>
      <c r="AB79" s="3"/>
      <c r="AC79" s="3"/>
      <c r="AD79" s="3"/>
      <c r="AE79" s="3"/>
      <c r="AF79" s="177" t="s">
        <v>1480</v>
      </c>
      <c r="AG79" s="178" t="s">
        <v>1481</v>
      </c>
      <c r="AH79" s="39"/>
      <c r="AI79" s="40"/>
      <c r="AJ79" s="181"/>
      <c r="AK79" s="180"/>
    </row>
    <row r="80" spans="1:37" ht="84" customHeight="1" x14ac:dyDescent="0.25">
      <c r="A80" s="24" t="s">
        <v>2470</v>
      </c>
      <c r="B80" s="165">
        <v>74</v>
      </c>
      <c r="C80" s="166">
        <v>16055399</v>
      </c>
      <c r="D80" s="167" t="s">
        <v>2136</v>
      </c>
      <c r="E80" s="168" t="s">
        <v>89</v>
      </c>
      <c r="F80" s="169" t="s">
        <v>2239</v>
      </c>
      <c r="G80" s="170" t="s">
        <v>2233</v>
      </c>
      <c r="H80" s="166" t="s">
        <v>209</v>
      </c>
      <c r="I80" s="165" t="s">
        <v>34</v>
      </c>
      <c r="J80" s="165" t="s">
        <v>44</v>
      </c>
      <c r="K80" s="165" t="s">
        <v>1578</v>
      </c>
      <c r="L80" s="165" t="s">
        <v>477</v>
      </c>
      <c r="M80" s="171"/>
      <c r="N80" s="3"/>
      <c r="O80" s="165" t="s">
        <v>2240</v>
      </c>
      <c r="P80" s="165" t="s">
        <v>1733</v>
      </c>
      <c r="Q80" s="165" t="s">
        <v>377</v>
      </c>
      <c r="R80" s="165" t="s">
        <v>2241</v>
      </c>
      <c r="S80" s="8"/>
      <c r="T80" s="8"/>
      <c r="U80" s="9"/>
      <c r="V80" s="3"/>
      <c r="W80" s="171" t="s">
        <v>33</v>
      </c>
      <c r="X80" s="166" t="s">
        <v>490</v>
      </c>
      <c r="Y80" s="8"/>
      <c r="Z80" s="3"/>
      <c r="AA80" s="3"/>
      <c r="AB80" s="3"/>
      <c r="AC80" s="3"/>
      <c r="AD80" s="3"/>
      <c r="AE80" s="3"/>
      <c r="AF80" s="177" t="s">
        <v>2234</v>
      </c>
      <c r="AG80" s="178" t="s">
        <v>2235</v>
      </c>
      <c r="AH80" s="40"/>
      <c r="AI80" s="40"/>
      <c r="AJ80" s="179"/>
      <c r="AK80" s="180"/>
    </row>
    <row r="81" spans="1:38" ht="75" customHeight="1" x14ac:dyDescent="0.25">
      <c r="A81" s="41" t="s">
        <v>2347</v>
      </c>
      <c r="B81" s="165">
        <v>75</v>
      </c>
      <c r="C81" s="166">
        <v>16055400</v>
      </c>
      <c r="D81" s="167" t="s">
        <v>1217</v>
      </c>
      <c r="E81" s="168" t="s">
        <v>177</v>
      </c>
      <c r="F81" s="169" t="s">
        <v>1710</v>
      </c>
      <c r="G81" s="170" t="s">
        <v>1218</v>
      </c>
      <c r="H81" s="166" t="s">
        <v>142</v>
      </c>
      <c r="I81" s="165" t="s">
        <v>39</v>
      </c>
      <c r="J81" s="165" t="s">
        <v>44</v>
      </c>
      <c r="K81" s="165" t="s">
        <v>1578</v>
      </c>
      <c r="L81" s="165" t="s">
        <v>477</v>
      </c>
      <c r="M81" s="171"/>
      <c r="N81" s="3"/>
      <c r="O81" s="165" t="s">
        <v>1711</v>
      </c>
      <c r="P81" s="165" t="s">
        <v>652</v>
      </c>
      <c r="Q81" s="165" t="s">
        <v>377</v>
      </c>
      <c r="R81" s="165" t="s">
        <v>1712</v>
      </c>
      <c r="S81" s="8"/>
      <c r="T81" s="8"/>
      <c r="U81" s="9"/>
      <c r="V81" s="3"/>
      <c r="W81" s="171" t="s">
        <v>33</v>
      </c>
      <c r="X81" s="166" t="s">
        <v>490</v>
      </c>
      <c r="Y81" s="8"/>
      <c r="Z81" s="3"/>
      <c r="AA81" s="3"/>
      <c r="AB81" s="3"/>
      <c r="AC81" s="3"/>
      <c r="AD81" s="3"/>
      <c r="AE81" s="3"/>
      <c r="AF81" s="177" t="s">
        <v>1219</v>
      </c>
      <c r="AG81" s="178" t="s">
        <v>1220</v>
      </c>
      <c r="AH81" s="39"/>
      <c r="AI81" s="40"/>
      <c r="AJ81" s="181" t="s">
        <v>2160</v>
      </c>
      <c r="AK81" s="180"/>
    </row>
    <row r="82" spans="1:38" ht="101.25" customHeight="1" x14ac:dyDescent="0.25">
      <c r="A82" s="24" t="s">
        <v>2436</v>
      </c>
      <c r="B82" s="165">
        <v>76</v>
      </c>
      <c r="C82" s="166">
        <v>16055402</v>
      </c>
      <c r="D82" s="167" t="s">
        <v>1554</v>
      </c>
      <c r="E82" s="168" t="s">
        <v>1555</v>
      </c>
      <c r="F82" s="169" t="s">
        <v>2007</v>
      </c>
      <c r="G82" s="170" t="s">
        <v>90</v>
      </c>
      <c r="H82" s="166" t="s">
        <v>147</v>
      </c>
      <c r="I82" s="165" t="s">
        <v>34</v>
      </c>
      <c r="J82" s="165" t="s">
        <v>44</v>
      </c>
      <c r="K82" s="165" t="s">
        <v>1578</v>
      </c>
      <c r="L82" s="165" t="s">
        <v>477</v>
      </c>
      <c r="M82" s="171" t="s">
        <v>38</v>
      </c>
      <c r="N82" s="3"/>
      <c r="O82" s="165" t="s">
        <v>2008</v>
      </c>
      <c r="P82" s="165" t="s">
        <v>2005</v>
      </c>
      <c r="Q82" s="165" t="s">
        <v>377</v>
      </c>
      <c r="R82" s="165" t="s">
        <v>2009</v>
      </c>
      <c r="S82" s="8"/>
      <c r="T82" s="8"/>
      <c r="U82" s="9"/>
      <c r="V82" s="3"/>
      <c r="W82" s="171" t="s">
        <v>33</v>
      </c>
      <c r="X82" s="166" t="s">
        <v>490</v>
      </c>
      <c r="Y82" s="8"/>
      <c r="Z82" s="3"/>
      <c r="AA82" s="3"/>
      <c r="AB82" s="3"/>
      <c r="AC82" s="3"/>
      <c r="AD82" s="3"/>
      <c r="AE82" s="3"/>
      <c r="AF82" s="177" t="s">
        <v>1556</v>
      </c>
      <c r="AG82" s="178" t="s">
        <v>1557</v>
      </c>
      <c r="AH82" s="39"/>
      <c r="AI82" s="40"/>
      <c r="AJ82" s="181"/>
      <c r="AK82" s="180"/>
    </row>
    <row r="83" spans="1:38" ht="63" customHeight="1" x14ac:dyDescent="0.25">
      <c r="A83" s="24" t="s">
        <v>2492</v>
      </c>
      <c r="B83" s="165">
        <v>77</v>
      </c>
      <c r="C83" s="166">
        <v>16055403</v>
      </c>
      <c r="D83" s="167" t="s">
        <v>2267</v>
      </c>
      <c r="E83" s="168" t="s">
        <v>2268</v>
      </c>
      <c r="F83" s="169" t="s">
        <v>2493</v>
      </c>
      <c r="G83" s="170" t="s">
        <v>2269</v>
      </c>
      <c r="H83" s="166" t="s">
        <v>67</v>
      </c>
      <c r="I83" s="165" t="s">
        <v>34</v>
      </c>
      <c r="J83" s="165" t="s">
        <v>44</v>
      </c>
      <c r="K83" s="165" t="s">
        <v>1578</v>
      </c>
      <c r="L83" s="165" t="s">
        <v>477</v>
      </c>
      <c r="M83" s="171" t="s">
        <v>38</v>
      </c>
      <c r="N83" s="3"/>
      <c r="O83" s="165" t="s">
        <v>2494</v>
      </c>
      <c r="P83" s="165" t="s">
        <v>2495</v>
      </c>
      <c r="Q83" s="165" t="s">
        <v>377</v>
      </c>
      <c r="R83" s="165" t="s">
        <v>2496</v>
      </c>
      <c r="S83" s="8"/>
      <c r="T83" s="8"/>
      <c r="U83" s="9"/>
      <c r="V83" s="3"/>
      <c r="W83" s="171" t="s">
        <v>33</v>
      </c>
      <c r="X83" s="166" t="s">
        <v>490</v>
      </c>
      <c r="Y83" s="40"/>
      <c r="Z83" s="40"/>
      <c r="AA83" s="40"/>
      <c r="AB83" s="40"/>
      <c r="AC83" s="40"/>
      <c r="AD83" s="40"/>
      <c r="AE83" s="40"/>
      <c r="AF83" s="177" t="s">
        <v>2270</v>
      </c>
      <c r="AG83" s="178" t="s">
        <v>2271</v>
      </c>
      <c r="AH83" s="40"/>
      <c r="AI83" s="40"/>
      <c r="AJ83" s="179" t="s">
        <v>2272</v>
      </c>
      <c r="AK83" s="180"/>
    </row>
    <row r="84" spans="1:38" ht="63" customHeight="1" x14ac:dyDescent="0.25">
      <c r="A84" s="24" t="s">
        <v>2401</v>
      </c>
      <c r="B84" s="165">
        <v>78</v>
      </c>
      <c r="C84" s="166">
        <v>16055406</v>
      </c>
      <c r="D84" s="167" t="s">
        <v>1426</v>
      </c>
      <c r="E84" s="168" t="s">
        <v>79</v>
      </c>
      <c r="F84" s="169" t="s">
        <v>1899</v>
      </c>
      <c r="G84" s="170" t="s">
        <v>1427</v>
      </c>
      <c r="H84" s="166" t="s">
        <v>209</v>
      </c>
      <c r="I84" s="165" t="s">
        <v>39</v>
      </c>
      <c r="J84" s="165" t="s">
        <v>44</v>
      </c>
      <c r="K84" s="165" t="s">
        <v>1578</v>
      </c>
      <c r="L84" s="165" t="s">
        <v>477</v>
      </c>
      <c r="M84" s="171" t="s">
        <v>38</v>
      </c>
      <c r="N84" s="3"/>
      <c r="O84" s="165" t="s">
        <v>1900</v>
      </c>
      <c r="P84" s="165" t="s">
        <v>1901</v>
      </c>
      <c r="Q84" s="165" t="s">
        <v>1902</v>
      </c>
      <c r="R84" s="165" t="s">
        <v>1903</v>
      </c>
      <c r="S84" s="8"/>
      <c r="T84" s="8"/>
      <c r="U84" s="9"/>
      <c r="V84" s="3"/>
      <c r="W84" s="171" t="s">
        <v>33</v>
      </c>
      <c r="X84" s="166" t="s">
        <v>490</v>
      </c>
      <c r="Y84" s="8"/>
      <c r="Z84" s="3"/>
      <c r="AA84" s="3"/>
      <c r="AB84" s="3"/>
      <c r="AC84" s="3"/>
      <c r="AD84" s="3"/>
      <c r="AE84" s="3"/>
      <c r="AF84" s="177" t="s">
        <v>1428</v>
      </c>
      <c r="AG84" s="178" t="s">
        <v>1429</v>
      </c>
      <c r="AH84" s="39"/>
      <c r="AI84" s="40"/>
      <c r="AJ84" s="181"/>
      <c r="AK84" s="180"/>
    </row>
    <row r="85" spans="1:38" ht="81.75" customHeight="1" x14ac:dyDescent="0.25">
      <c r="A85" s="24" t="s">
        <v>2349</v>
      </c>
      <c r="B85" s="165">
        <v>79</v>
      </c>
      <c r="C85" s="166">
        <v>16055405</v>
      </c>
      <c r="D85" s="167" t="s">
        <v>1226</v>
      </c>
      <c r="E85" s="168" t="s">
        <v>79</v>
      </c>
      <c r="F85" s="169" t="s">
        <v>1717</v>
      </c>
      <c r="G85" s="170" t="s">
        <v>1227</v>
      </c>
      <c r="H85" s="166" t="s">
        <v>123</v>
      </c>
      <c r="I85" s="165" t="s">
        <v>39</v>
      </c>
      <c r="J85" s="165" t="s">
        <v>44</v>
      </c>
      <c r="K85" s="165" t="s">
        <v>1578</v>
      </c>
      <c r="L85" s="165" t="s">
        <v>477</v>
      </c>
      <c r="M85" s="171" t="s">
        <v>379</v>
      </c>
      <c r="N85" s="3"/>
      <c r="O85" s="165" t="s">
        <v>1718</v>
      </c>
      <c r="P85" s="165" t="s">
        <v>1719</v>
      </c>
      <c r="Q85" s="165" t="s">
        <v>377</v>
      </c>
      <c r="R85" s="165" t="s">
        <v>1720</v>
      </c>
      <c r="S85" s="8"/>
      <c r="T85" s="8"/>
      <c r="U85" s="9"/>
      <c r="V85" s="3"/>
      <c r="W85" s="171" t="s">
        <v>33</v>
      </c>
      <c r="X85" s="166" t="s">
        <v>490</v>
      </c>
      <c r="Y85" s="8"/>
      <c r="Z85" s="3"/>
      <c r="AA85" s="3"/>
      <c r="AB85" s="3"/>
      <c r="AC85" s="3"/>
      <c r="AD85" s="3"/>
      <c r="AE85" s="3"/>
      <c r="AF85" s="177" t="s">
        <v>1228</v>
      </c>
      <c r="AG85" s="178" t="s">
        <v>1229</v>
      </c>
      <c r="AH85" s="39"/>
      <c r="AI85" s="40"/>
      <c r="AJ85" s="181"/>
      <c r="AK85" s="180"/>
    </row>
    <row r="86" spans="1:38" ht="66" customHeight="1" x14ac:dyDescent="0.25">
      <c r="A86" s="24" t="s">
        <v>2390</v>
      </c>
      <c r="B86" s="165">
        <v>80</v>
      </c>
      <c r="C86" s="166">
        <v>16055409</v>
      </c>
      <c r="D86" s="167" t="s">
        <v>1389</v>
      </c>
      <c r="E86" s="168" t="s">
        <v>158</v>
      </c>
      <c r="F86" s="169" t="s">
        <v>1863</v>
      </c>
      <c r="G86" s="170" t="s">
        <v>155</v>
      </c>
      <c r="H86" s="166" t="s">
        <v>223</v>
      </c>
      <c r="I86" s="165" t="s">
        <v>39</v>
      </c>
      <c r="J86" s="165" t="s">
        <v>44</v>
      </c>
      <c r="K86" s="165" t="s">
        <v>1578</v>
      </c>
      <c r="L86" s="165" t="s">
        <v>477</v>
      </c>
      <c r="M86" s="171" t="s">
        <v>38</v>
      </c>
      <c r="N86" s="3"/>
      <c r="O86" s="165" t="s">
        <v>1864</v>
      </c>
      <c r="P86" s="165" t="s">
        <v>1838</v>
      </c>
      <c r="Q86" s="165" t="s">
        <v>1839</v>
      </c>
      <c r="R86" s="165" t="s">
        <v>1865</v>
      </c>
      <c r="S86" s="8"/>
      <c r="T86" s="8"/>
      <c r="U86" s="9"/>
      <c r="V86" s="3"/>
      <c r="W86" s="171" t="s">
        <v>33</v>
      </c>
      <c r="X86" s="166" t="s">
        <v>490</v>
      </c>
      <c r="Y86" s="8"/>
      <c r="Z86" s="3"/>
      <c r="AA86" s="3"/>
      <c r="AB86" s="3"/>
      <c r="AC86" s="3"/>
      <c r="AD86" s="3"/>
      <c r="AE86" s="3"/>
      <c r="AF86" s="177" t="s">
        <v>1390</v>
      </c>
      <c r="AG86" s="178" t="s">
        <v>1391</v>
      </c>
      <c r="AH86" s="39"/>
      <c r="AI86" s="40"/>
      <c r="AJ86" s="181"/>
      <c r="AK86" s="180"/>
    </row>
    <row r="87" spans="1:38" ht="94.5" customHeight="1" x14ac:dyDescent="0.25">
      <c r="A87" s="24" t="s">
        <v>2502</v>
      </c>
      <c r="B87" s="165">
        <v>81</v>
      </c>
      <c r="C87" s="166">
        <v>16055408</v>
      </c>
      <c r="D87" s="167" t="s">
        <v>638</v>
      </c>
      <c r="E87" s="168" t="s">
        <v>158</v>
      </c>
      <c r="F87" s="169" t="s">
        <v>2503</v>
      </c>
      <c r="G87" s="170" t="s">
        <v>2286</v>
      </c>
      <c r="H87" s="166" t="s">
        <v>35</v>
      </c>
      <c r="I87" s="165" t="s">
        <v>39</v>
      </c>
      <c r="J87" s="165" t="s">
        <v>44</v>
      </c>
      <c r="K87" s="165" t="s">
        <v>1578</v>
      </c>
      <c r="L87" s="165" t="s">
        <v>477</v>
      </c>
      <c r="M87" s="171" t="s">
        <v>379</v>
      </c>
      <c r="N87" s="3"/>
      <c r="O87" s="165" t="s">
        <v>2504</v>
      </c>
      <c r="P87" s="165" t="s">
        <v>2495</v>
      </c>
      <c r="Q87" s="165" t="s">
        <v>377</v>
      </c>
      <c r="R87" s="165" t="s">
        <v>2505</v>
      </c>
      <c r="S87" s="8"/>
      <c r="T87" s="8"/>
      <c r="U87" s="9"/>
      <c r="V87" s="3"/>
      <c r="W87" s="171" t="s">
        <v>33</v>
      </c>
      <c r="X87" s="166" t="s">
        <v>490</v>
      </c>
      <c r="Y87" s="40"/>
      <c r="Z87" s="40"/>
      <c r="AA87" s="40"/>
      <c r="AB87" s="40"/>
      <c r="AC87" s="40"/>
      <c r="AD87" s="40"/>
      <c r="AE87" s="40"/>
      <c r="AF87" s="177" t="s">
        <v>2287</v>
      </c>
      <c r="AG87" s="178" t="s">
        <v>2288</v>
      </c>
      <c r="AH87" s="40"/>
      <c r="AI87" s="40"/>
      <c r="AJ87" s="179" t="s">
        <v>2293</v>
      </c>
      <c r="AK87" s="180"/>
    </row>
    <row r="88" spans="1:38" ht="63" customHeight="1" x14ac:dyDescent="0.25">
      <c r="A88" s="24" t="s">
        <v>2420</v>
      </c>
      <c r="B88" s="165">
        <v>82</v>
      </c>
      <c r="C88" s="166">
        <v>16055416</v>
      </c>
      <c r="D88" s="167" t="s">
        <v>1507</v>
      </c>
      <c r="E88" s="168" t="s">
        <v>64</v>
      </c>
      <c r="F88" s="169" t="s">
        <v>1956</v>
      </c>
      <c r="G88" s="170" t="s">
        <v>1508</v>
      </c>
      <c r="H88" s="166" t="s">
        <v>223</v>
      </c>
      <c r="I88" s="165" t="s">
        <v>39</v>
      </c>
      <c r="J88" s="165" t="s">
        <v>44</v>
      </c>
      <c r="K88" s="165" t="s">
        <v>1578</v>
      </c>
      <c r="L88" s="165" t="s">
        <v>477</v>
      </c>
      <c r="M88" s="171" t="s">
        <v>38</v>
      </c>
      <c r="N88" s="3"/>
      <c r="O88" s="165" t="s">
        <v>1957</v>
      </c>
      <c r="P88" s="165" t="s">
        <v>1833</v>
      </c>
      <c r="Q88" s="165" t="s">
        <v>1834</v>
      </c>
      <c r="R88" s="165" t="s">
        <v>1958</v>
      </c>
      <c r="S88" s="8"/>
      <c r="T88" s="8"/>
      <c r="U88" s="9"/>
      <c r="V88" s="3"/>
      <c r="W88" s="171" t="s">
        <v>33</v>
      </c>
      <c r="X88" s="166" t="s">
        <v>490</v>
      </c>
      <c r="Y88" s="8"/>
      <c r="Z88" s="3"/>
      <c r="AA88" s="3"/>
      <c r="AB88" s="3"/>
      <c r="AC88" s="3"/>
      <c r="AD88" s="3"/>
      <c r="AE88" s="3"/>
      <c r="AF88" s="177" t="s">
        <v>1509</v>
      </c>
      <c r="AG88" s="178" t="s">
        <v>1510</v>
      </c>
      <c r="AH88" s="39"/>
      <c r="AI88" s="40"/>
      <c r="AJ88" s="181"/>
      <c r="AK88" s="180"/>
    </row>
    <row r="89" spans="1:38" ht="63" customHeight="1" x14ac:dyDescent="0.25">
      <c r="A89" s="24" t="s">
        <v>2408</v>
      </c>
      <c r="B89" s="165">
        <v>83</v>
      </c>
      <c r="C89" s="166">
        <v>16055415</v>
      </c>
      <c r="D89" s="167" t="s">
        <v>1458</v>
      </c>
      <c r="E89" s="168" t="s">
        <v>64</v>
      </c>
      <c r="F89" s="169" t="s">
        <v>1916</v>
      </c>
      <c r="G89" s="170" t="s">
        <v>1459</v>
      </c>
      <c r="H89" s="166" t="s">
        <v>35</v>
      </c>
      <c r="I89" s="165" t="s">
        <v>39</v>
      </c>
      <c r="J89" s="165" t="s">
        <v>44</v>
      </c>
      <c r="K89" s="165" t="s">
        <v>1578</v>
      </c>
      <c r="L89" s="165" t="s">
        <v>477</v>
      </c>
      <c r="M89" s="171" t="s">
        <v>379</v>
      </c>
      <c r="N89" s="3"/>
      <c r="O89" s="165" t="s">
        <v>1917</v>
      </c>
      <c r="P89" s="165" t="s">
        <v>836</v>
      </c>
      <c r="Q89" s="165" t="s">
        <v>377</v>
      </c>
      <c r="R89" s="165" t="s">
        <v>1918</v>
      </c>
      <c r="S89" s="8"/>
      <c r="T89" s="8"/>
      <c r="U89" s="9"/>
      <c r="V89" s="3"/>
      <c r="W89" s="171" t="s">
        <v>48</v>
      </c>
      <c r="X89" s="166" t="s">
        <v>490</v>
      </c>
      <c r="Y89" s="8"/>
      <c r="Z89" s="3"/>
      <c r="AA89" s="3"/>
      <c r="AB89" s="3"/>
      <c r="AC89" s="3"/>
      <c r="AD89" s="3"/>
      <c r="AE89" s="3"/>
      <c r="AF89" s="177" t="s">
        <v>1460</v>
      </c>
      <c r="AG89" s="178" t="s">
        <v>1461</v>
      </c>
      <c r="AH89" s="39"/>
      <c r="AI89" s="40"/>
      <c r="AJ89" s="181"/>
      <c r="AK89" s="180"/>
    </row>
    <row r="90" spans="1:38" ht="79.5" customHeight="1" x14ac:dyDescent="0.25">
      <c r="A90" s="24" t="s">
        <v>2440</v>
      </c>
      <c r="B90" s="165">
        <v>84</v>
      </c>
      <c r="C90" s="166">
        <v>16055418</v>
      </c>
      <c r="D90" s="167" t="s">
        <v>1462</v>
      </c>
      <c r="E90" s="168" t="s">
        <v>65</v>
      </c>
      <c r="F90" s="169" t="s">
        <v>2020</v>
      </c>
      <c r="G90" s="170" t="s">
        <v>1569</v>
      </c>
      <c r="H90" s="166" t="s">
        <v>212</v>
      </c>
      <c r="I90" s="165" t="s">
        <v>34</v>
      </c>
      <c r="J90" s="165" t="s">
        <v>44</v>
      </c>
      <c r="K90" s="165" t="s">
        <v>1578</v>
      </c>
      <c r="L90" s="165" t="s">
        <v>477</v>
      </c>
      <c r="M90" s="171" t="s">
        <v>38</v>
      </c>
      <c r="N90" s="3"/>
      <c r="O90" s="165" t="s">
        <v>2021</v>
      </c>
      <c r="P90" s="165" t="s">
        <v>1788</v>
      </c>
      <c r="Q90" s="165" t="s">
        <v>377</v>
      </c>
      <c r="R90" s="165" t="s">
        <v>2022</v>
      </c>
      <c r="S90" s="8"/>
      <c r="T90" s="8"/>
      <c r="U90" s="9"/>
      <c r="V90" s="3"/>
      <c r="W90" s="171" t="s">
        <v>1540</v>
      </c>
      <c r="X90" s="166" t="s">
        <v>490</v>
      </c>
      <c r="Y90" s="8"/>
      <c r="Z90" s="3"/>
      <c r="AA90" s="3"/>
      <c r="AB90" s="3"/>
      <c r="AC90" s="3"/>
      <c r="AD90" s="3"/>
      <c r="AE90" s="3"/>
      <c r="AF90" s="177" t="s">
        <v>1570</v>
      </c>
      <c r="AG90" s="178" t="s">
        <v>1571</v>
      </c>
      <c r="AH90" s="39"/>
      <c r="AI90" s="40"/>
      <c r="AJ90" s="181"/>
      <c r="AK90" s="180"/>
    </row>
    <row r="91" spans="1:38" ht="63" customHeight="1" x14ac:dyDescent="0.25">
      <c r="A91" s="24" t="s">
        <v>2466</v>
      </c>
      <c r="B91" s="165">
        <v>85</v>
      </c>
      <c r="C91" s="166">
        <v>16055429</v>
      </c>
      <c r="D91" s="167" t="s">
        <v>130</v>
      </c>
      <c r="E91" s="168" t="s">
        <v>173</v>
      </c>
      <c r="F91" s="169" t="s">
        <v>2210</v>
      </c>
      <c r="G91" s="170" t="s">
        <v>2206</v>
      </c>
      <c r="H91" s="166" t="s">
        <v>78</v>
      </c>
      <c r="I91" s="165" t="s">
        <v>39</v>
      </c>
      <c r="J91" s="165" t="s">
        <v>44</v>
      </c>
      <c r="K91" s="165" t="s">
        <v>1578</v>
      </c>
      <c r="L91" s="165" t="s">
        <v>477</v>
      </c>
      <c r="M91" s="171" t="s">
        <v>38</v>
      </c>
      <c r="N91" s="3"/>
      <c r="O91" s="165" t="s">
        <v>2211</v>
      </c>
      <c r="P91" s="165" t="s">
        <v>2207</v>
      </c>
      <c r="Q91" s="165" t="s">
        <v>1097</v>
      </c>
      <c r="R91" s="165" t="s">
        <v>2212</v>
      </c>
      <c r="S91" s="8"/>
      <c r="T91" s="8"/>
      <c r="U91" s="9"/>
      <c r="V91" s="3"/>
      <c r="W91" s="171" t="s">
        <v>33</v>
      </c>
      <c r="X91" s="166" t="s">
        <v>490</v>
      </c>
      <c r="Y91" s="8"/>
      <c r="Z91" s="3"/>
      <c r="AA91" s="3"/>
      <c r="AB91" s="3"/>
      <c r="AC91" s="3"/>
      <c r="AD91" s="3"/>
      <c r="AE91" s="3"/>
      <c r="AF91" s="177" t="s">
        <v>2208</v>
      </c>
      <c r="AG91" s="178" t="s">
        <v>2209</v>
      </c>
      <c r="AH91" s="39"/>
      <c r="AI91" s="40"/>
      <c r="AJ91" s="181" t="s">
        <v>2213</v>
      </c>
      <c r="AK91" s="180"/>
    </row>
    <row r="92" spans="1:38" ht="71.25" customHeight="1" x14ac:dyDescent="0.25">
      <c r="A92" s="24" t="s">
        <v>2414</v>
      </c>
      <c r="B92" s="165">
        <v>86</v>
      </c>
      <c r="C92" s="166">
        <v>16055430</v>
      </c>
      <c r="D92" s="167" t="s">
        <v>215</v>
      </c>
      <c r="E92" s="168" t="s">
        <v>143</v>
      </c>
      <c r="F92" s="169" t="s">
        <v>1939</v>
      </c>
      <c r="G92" s="170" t="s">
        <v>1482</v>
      </c>
      <c r="H92" s="166" t="s">
        <v>218</v>
      </c>
      <c r="I92" s="165" t="s">
        <v>39</v>
      </c>
      <c r="J92" s="165" t="s">
        <v>44</v>
      </c>
      <c r="K92" s="165" t="s">
        <v>1578</v>
      </c>
      <c r="L92" s="165" t="s">
        <v>477</v>
      </c>
      <c r="M92" s="171" t="s">
        <v>379</v>
      </c>
      <c r="N92" s="3"/>
      <c r="O92" s="165" t="s">
        <v>1940</v>
      </c>
      <c r="P92" s="165" t="s">
        <v>1719</v>
      </c>
      <c r="Q92" s="165" t="s">
        <v>377</v>
      </c>
      <c r="R92" s="165" t="s">
        <v>1941</v>
      </c>
      <c r="S92" s="8"/>
      <c r="T92" s="8"/>
      <c r="U92" s="9"/>
      <c r="V92" s="3"/>
      <c r="W92" s="171" t="s">
        <v>33</v>
      </c>
      <c r="X92" s="166" t="s">
        <v>490</v>
      </c>
      <c r="Y92" s="8"/>
      <c r="Z92" s="3"/>
      <c r="AA92" s="3"/>
      <c r="AB92" s="3"/>
      <c r="AC92" s="3"/>
      <c r="AD92" s="3"/>
      <c r="AE92" s="3"/>
      <c r="AF92" s="177" t="s">
        <v>1483</v>
      </c>
      <c r="AG92" s="178" t="s">
        <v>1484</v>
      </c>
      <c r="AH92" s="39"/>
      <c r="AI92" s="40"/>
      <c r="AJ92" s="181"/>
      <c r="AK92" s="180"/>
    </row>
    <row r="93" spans="1:38" ht="120" customHeight="1" x14ac:dyDescent="0.25">
      <c r="A93" s="24" t="s">
        <v>2428</v>
      </c>
      <c r="B93" s="185">
        <v>87</v>
      </c>
      <c r="C93" s="186">
        <v>16055022</v>
      </c>
      <c r="D93" s="187" t="s">
        <v>1529</v>
      </c>
      <c r="E93" s="188" t="s">
        <v>70</v>
      </c>
      <c r="F93" s="189" t="s">
        <v>1981</v>
      </c>
      <c r="G93" s="190" t="s">
        <v>1530</v>
      </c>
      <c r="H93" s="186" t="s">
        <v>35</v>
      </c>
      <c r="I93" s="185" t="s">
        <v>34</v>
      </c>
      <c r="J93" s="185" t="s">
        <v>513</v>
      </c>
      <c r="K93" s="185" t="s">
        <v>476</v>
      </c>
      <c r="L93" s="185">
        <v>60340102</v>
      </c>
      <c r="M93" s="191" t="s">
        <v>43</v>
      </c>
      <c r="N93" s="3"/>
      <c r="O93" s="185" t="s">
        <v>1982</v>
      </c>
      <c r="P93" s="185" t="s">
        <v>782</v>
      </c>
      <c r="Q93" s="185" t="s">
        <v>319</v>
      </c>
      <c r="R93" s="185" t="s">
        <v>1983</v>
      </c>
      <c r="S93" s="8"/>
      <c r="T93" s="8"/>
      <c r="U93" s="9"/>
      <c r="V93" s="3"/>
      <c r="W93" s="191"/>
      <c r="X93" s="186" t="s">
        <v>649</v>
      </c>
      <c r="Y93" s="8"/>
      <c r="Z93" s="3"/>
      <c r="AA93" s="3"/>
      <c r="AB93" s="3"/>
      <c r="AC93" s="3"/>
      <c r="AD93" s="3"/>
      <c r="AE93" s="3"/>
      <c r="AF93" s="193" t="s">
        <v>2053</v>
      </c>
      <c r="AG93" s="194" t="s">
        <v>2054</v>
      </c>
      <c r="AH93" s="39"/>
      <c r="AI93" s="40"/>
      <c r="AJ93" s="197"/>
      <c r="AK93" s="198"/>
      <c r="AL93" s="198"/>
    </row>
    <row r="94" spans="1:38" ht="77.25" customHeight="1" x14ac:dyDescent="0.25">
      <c r="A94" s="24" t="s">
        <v>2328</v>
      </c>
      <c r="B94" s="185">
        <v>88</v>
      </c>
      <c r="C94" s="186">
        <v>15055215</v>
      </c>
      <c r="D94" s="187" t="s">
        <v>1139</v>
      </c>
      <c r="E94" s="188" t="s">
        <v>1140</v>
      </c>
      <c r="F94" s="189" t="s">
        <v>1142</v>
      </c>
      <c r="G94" s="190" t="s">
        <v>1141</v>
      </c>
      <c r="H94" s="186" t="s">
        <v>35</v>
      </c>
      <c r="I94" s="185" t="s">
        <v>34</v>
      </c>
      <c r="J94" s="185" t="s">
        <v>66</v>
      </c>
      <c r="K94" s="185" t="s">
        <v>55</v>
      </c>
      <c r="L94" s="185">
        <v>60340102</v>
      </c>
      <c r="M94" s="191" t="s">
        <v>50</v>
      </c>
      <c r="N94" s="3"/>
      <c r="O94" s="185" t="s">
        <v>1143</v>
      </c>
      <c r="P94" s="185" t="s">
        <v>741</v>
      </c>
      <c r="Q94" s="185" t="s">
        <v>377</v>
      </c>
      <c r="R94" s="185" t="s">
        <v>1144</v>
      </c>
      <c r="S94" s="8" t="e">
        <v>#N/A</v>
      </c>
      <c r="T94" s="8"/>
      <c r="U94" s="9" t="e">
        <v>#N/A</v>
      </c>
      <c r="V94" s="3" t="e">
        <v>#N/A</v>
      </c>
      <c r="W94" s="191" t="s">
        <v>33</v>
      </c>
      <c r="X94" s="186" t="s">
        <v>60</v>
      </c>
      <c r="Y94" s="8"/>
      <c r="Z94" s="3"/>
      <c r="AA94" s="3"/>
      <c r="AB94" s="3"/>
      <c r="AC94" s="3"/>
      <c r="AD94" s="3"/>
      <c r="AE94" s="3"/>
      <c r="AF94" s="193" t="s">
        <v>1145</v>
      </c>
      <c r="AG94" s="194" t="s">
        <v>1146</v>
      </c>
      <c r="AH94" s="39"/>
      <c r="AI94" s="40"/>
      <c r="AJ94" s="197"/>
      <c r="AK94" s="198"/>
      <c r="AL94" s="198"/>
    </row>
    <row r="95" spans="1:38" ht="96.75" customHeight="1" x14ac:dyDescent="0.25">
      <c r="A95" s="24" t="s">
        <v>2309</v>
      </c>
      <c r="B95" s="185">
        <v>89</v>
      </c>
      <c r="C95" s="186">
        <v>15055218</v>
      </c>
      <c r="D95" s="187" t="s">
        <v>171</v>
      </c>
      <c r="E95" s="188" t="s">
        <v>1054</v>
      </c>
      <c r="F95" s="189" t="s">
        <v>1056</v>
      </c>
      <c r="G95" s="190" t="s">
        <v>1055</v>
      </c>
      <c r="H95" s="186" t="s">
        <v>67</v>
      </c>
      <c r="I95" s="185" t="s">
        <v>34</v>
      </c>
      <c r="J95" s="185" t="s">
        <v>66</v>
      </c>
      <c r="K95" s="185" t="s">
        <v>55</v>
      </c>
      <c r="L95" s="185">
        <v>60340102</v>
      </c>
      <c r="M95" s="191" t="s">
        <v>49</v>
      </c>
      <c r="N95" s="3"/>
      <c r="O95" s="185" t="s">
        <v>1057</v>
      </c>
      <c r="P95" s="185" t="s">
        <v>1058</v>
      </c>
      <c r="Q95" s="185" t="s">
        <v>1059</v>
      </c>
      <c r="R95" s="185" t="s">
        <v>1060</v>
      </c>
      <c r="S95" s="8"/>
      <c r="T95" s="8"/>
      <c r="U95" s="9"/>
      <c r="V95" s="3"/>
      <c r="W95" s="191" t="s">
        <v>47</v>
      </c>
      <c r="X95" s="186" t="s">
        <v>60</v>
      </c>
      <c r="Y95" s="8"/>
      <c r="Z95" s="3"/>
      <c r="AA95" s="3"/>
      <c r="AB95" s="3"/>
      <c r="AC95" s="3"/>
      <c r="AD95" s="3"/>
      <c r="AE95" s="3"/>
      <c r="AF95" s="193" t="s">
        <v>1061</v>
      </c>
      <c r="AG95" s="194" t="s">
        <v>1062</v>
      </c>
      <c r="AH95" s="3"/>
      <c r="AI95" s="3"/>
      <c r="AJ95" s="199">
        <v>11.1</v>
      </c>
      <c r="AK95" s="200"/>
      <c r="AL95" s="198"/>
    </row>
    <row r="96" spans="1:38" ht="89.25" customHeight="1" x14ac:dyDescent="0.25">
      <c r="A96" s="24" t="s">
        <v>2457</v>
      </c>
      <c r="B96" s="185">
        <v>90</v>
      </c>
      <c r="C96" s="186">
        <v>16055231</v>
      </c>
      <c r="D96" s="187" t="s">
        <v>2132</v>
      </c>
      <c r="E96" s="188" t="s">
        <v>140</v>
      </c>
      <c r="F96" s="189" t="s">
        <v>2171</v>
      </c>
      <c r="G96" s="190" t="s">
        <v>2133</v>
      </c>
      <c r="H96" s="186" t="s">
        <v>172</v>
      </c>
      <c r="I96" s="185" t="s">
        <v>34</v>
      </c>
      <c r="J96" s="185" t="s">
        <v>66</v>
      </c>
      <c r="K96" s="185" t="s">
        <v>1578</v>
      </c>
      <c r="L96" s="185" t="s">
        <v>1579</v>
      </c>
      <c r="M96" s="191"/>
      <c r="N96" s="3"/>
      <c r="O96" s="185" t="s">
        <v>2172</v>
      </c>
      <c r="P96" s="185" t="s">
        <v>832</v>
      </c>
      <c r="Q96" s="185" t="s">
        <v>596</v>
      </c>
      <c r="R96" s="185" t="s">
        <v>2173</v>
      </c>
      <c r="S96" s="8"/>
      <c r="T96" s="8"/>
      <c r="U96" s="9"/>
      <c r="V96" s="3"/>
      <c r="W96" s="191" t="s">
        <v>51</v>
      </c>
      <c r="X96" s="186" t="s">
        <v>490</v>
      </c>
      <c r="Y96" s="8"/>
      <c r="Z96" s="3"/>
      <c r="AA96" s="3"/>
      <c r="AB96" s="3"/>
      <c r="AC96" s="3"/>
      <c r="AD96" s="3"/>
      <c r="AE96" s="3"/>
      <c r="AF96" s="193" t="s">
        <v>2134</v>
      </c>
      <c r="AG96" s="194" t="s">
        <v>2135</v>
      </c>
      <c r="AH96" s="39"/>
      <c r="AI96" s="40"/>
      <c r="AJ96" s="197"/>
      <c r="AK96" s="198"/>
      <c r="AL96" s="198"/>
    </row>
    <row r="97" spans="1:38" ht="79.5" customHeight="1" x14ac:dyDescent="0.25">
      <c r="A97" s="24" t="s">
        <v>2433</v>
      </c>
      <c r="B97" s="185">
        <v>91</v>
      </c>
      <c r="C97" s="186">
        <v>16055233</v>
      </c>
      <c r="D97" s="187" t="s">
        <v>149</v>
      </c>
      <c r="E97" s="188" t="s">
        <v>202</v>
      </c>
      <c r="F97" s="189" t="s">
        <v>1997</v>
      </c>
      <c r="G97" s="190" t="s">
        <v>1546</v>
      </c>
      <c r="H97" s="186" t="s">
        <v>35</v>
      </c>
      <c r="I97" s="185" t="s">
        <v>34</v>
      </c>
      <c r="J97" s="185" t="s">
        <v>66</v>
      </c>
      <c r="K97" s="185" t="s">
        <v>1578</v>
      </c>
      <c r="L97" s="185" t="s">
        <v>1579</v>
      </c>
      <c r="M97" s="191"/>
      <c r="N97" s="3"/>
      <c r="O97" s="185" t="s">
        <v>1998</v>
      </c>
      <c r="P97" s="185" t="s">
        <v>921</v>
      </c>
      <c r="Q97" s="185" t="s">
        <v>596</v>
      </c>
      <c r="R97" s="185" t="s">
        <v>1999</v>
      </c>
      <c r="S97" s="8"/>
      <c r="T97" s="8"/>
      <c r="U97" s="9"/>
      <c r="V97" s="3"/>
      <c r="W97" s="191" t="s">
        <v>33</v>
      </c>
      <c r="X97" s="186" t="s">
        <v>490</v>
      </c>
      <c r="Y97" s="8"/>
      <c r="Z97" s="3"/>
      <c r="AA97" s="3"/>
      <c r="AB97" s="3"/>
      <c r="AC97" s="3"/>
      <c r="AD97" s="3"/>
      <c r="AE97" s="3"/>
      <c r="AF97" s="193" t="s">
        <v>1547</v>
      </c>
      <c r="AG97" s="194" t="s">
        <v>1548</v>
      </c>
      <c r="AH97" s="39"/>
      <c r="AI97" s="40"/>
      <c r="AJ97" s="197"/>
      <c r="AK97" s="198"/>
      <c r="AL97" s="198"/>
    </row>
    <row r="98" spans="1:38" s="14" customFormat="1" ht="63" customHeight="1" x14ac:dyDescent="0.25">
      <c r="A98" s="24" t="s">
        <v>2454</v>
      </c>
      <c r="B98" s="185">
        <v>92</v>
      </c>
      <c r="C98" s="186">
        <v>16055235</v>
      </c>
      <c r="D98" s="187" t="s">
        <v>2074</v>
      </c>
      <c r="E98" s="188" t="s">
        <v>91</v>
      </c>
      <c r="F98" s="189" t="s">
        <v>2120</v>
      </c>
      <c r="G98" s="190" t="s">
        <v>2084</v>
      </c>
      <c r="H98" s="186" t="s">
        <v>221</v>
      </c>
      <c r="I98" s="185" t="s">
        <v>39</v>
      </c>
      <c r="J98" s="185" t="s">
        <v>66</v>
      </c>
      <c r="K98" s="185" t="s">
        <v>1578</v>
      </c>
      <c r="L98" s="185" t="s">
        <v>1579</v>
      </c>
      <c r="M98" s="191" t="s">
        <v>49</v>
      </c>
      <c r="N98" s="3"/>
      <c r="O98" s="185" t="s">
        <v>2121</v>
      </c>
      <c r="P98" s="185" t="s">
        <v>1819</v>
      </c>
      <c r="Q98" s="185" t="s">
        <v>906</v>
      </c>
      <c r="R98" s="185" t="s">
        <v>2122</v>
      </c>
      <c r="S98" s="8"/>
      <c r="T98" s="8"/>
      <c r="U98" s="9"/>
      <c r="V98" s="3"/>
      <c r="W98" s="191" t="s">
        <v>33</v>
      </c>
      <c r="X98" s="186" t="s">
        <v>490</v>
      </c>
      <c r="Y98" s="8"/>
      <c r="Z98" s="3"/>
      <c r="AA98" s="3"/>
      <c r="AB98" s="3"/>
      <c r="AC98" s="3"/>
      <c r="AD98" s="3"/>
      <c r="AE98" s="3"/>
      <c r="AF98" s="193" t="s">
        <v>2085</v>
      </c>
      <c r="AG98" s="194" t="s">
        <v>2086</v>
      </c>
      <c r="AH98" s="39"/>
      <c r="AI98" s="40"/>
      <c r="AJ98" s="197"/>
      <c r="AK98" s="198"/>
      <c r="AL98" s="198"/>
    </row>
    <row r="99" spans="1:38" ht="57.75" customHeight="1" x14ac:dyDescent="0.25">
      <c r="A99" s="24" t="s">
        <v>2501</v>
      </c>
      <c r="B99" s="185">
        <v>93</v>
      </c>
      <c r="C99" s="186">
        <v>15055583</v>
      </c>
      <c r="D99" s="187" t="s">
        <v>2278</v>
      </c>
      <c r="E99" s="188" t="s">
        <v>125</v>
      </c>
      <c r="F99" s="189" t="s">
        <v>2279</v>
      </c>
      <c r="G99" s="190" t="s">
        <v>2280</v>
      </c>
      <c r="H99" s="186" t="s">
        <v>46</v>
      </c>
      <c r="I99" s="185" t="s">
        <v>34</v>
      </c>
      <c r="J99" s="185" t="s">
        <v>66</v>
      </c>
      <c r="K99" s="185" t="s">
        <v>55</v>
      </c>
      <c r="L99" s="185">
        <v>60340102</v>
      </c>
      <c r="M99" s="191" t="s">
        <v>49</v>
      </c>
      <c r="N99" s="3"/>
      <c r="O99" s="185" t="s">
        <v>2281</v>
      </c>
      <c r="P99" s="185" t="s">
        <v>828</v>
      </c>
      <c r="Q99" s="185" t="s">
        <v>377</v>
      </c>
      <c r="R99" s="185" t="s">
        <v>2282</v>
      </c>
      <c r="S99" s="8" t="e">
        <v>#N/A</v>
      </c>
      <c r="T99" s="8"/>
      <c r="U99" s="9" t="e">
        <v>#N/A</v>
      </c>
      <c r="V99" s="3" t="e">
        <v>#N/A</v>
      </c>
      <c r="W99" s="191" t="s">
        <v>33</v>
      </c>
      <c r="X99" s="186" t="s">
        <v>60</v>
      </c>
      <c r="Y99" s="40"/>
      <c r="Z99" s="40"/>
      <c r="AA99" s="40"/>
      <c r="AB99" s="40"/>
      <c r="AC99" s="40"/>
      <c r="AD99" s="40"/>
      <c r="AE99" s="40"/>
      <c r="AF99" s="193" t="s">
        <v>2283</v>
      </c>
      <c r="AG99" s="194" t="s">
        <v>2284</v>
      </c>
      <c r="AH99" s="40"/>
      <c r="AI99" s="40"/>
      <c r="AJ99" s="201" t="s">
        <v>2285</v>
      </c>
      <c r="AK99" s="198"/>
      <c r="AL99" s="198"/>
    </row>
    <row r="100" spans="1:38" ht="57.75" customHeight="1" x14ac:dyDescent="0.25">
      <c r="A100" s="24" t="s">
        <v>2426</v>
      </c>
      <c r="B100" s="185">
        <v>94</v>
      </c>
      <c r="C100" s="186">
        <v>16055240</v>
      </c>
      <c r="D100" s="187" t="s">
        <v>179</v>
      </c>
      <c r="E100" s="188" t="s">
        <v>125</v>
      </c>
      <c r="F100" s="189" t="s">
        <v>1975</v>
      </c>
      <c r="G100" s="190" t="s">
        <v>150</v>
      </c>
      <c r="H100" s="186" t="s">
        <v>35</v>
      </c>
      <c r="I100" s="185" t="s">
        <v>39</v>
      </c>
      <c r="J100" s="185" t="s">
        <v>66</v>
      </c>
      <c r="K100" s="185" t="s">
        <v>1578</v>
      </c>
      <c r="L100" s="185" t="s">
        <v>1579</v>
      </c>
      <c r="M100" s="191"/>
      <c r="N100" s="3"/>
      <c r="O100" s="185" t="s">
        <v>1976</v>
      </c>
      <c r="P100" s="185" t="s">
        <v>921</v>
      </c>
      <c r="Q100" s="185" t="s">
        <v>596</v>
      </c>
      <c r="R100" s="185" t="s">
        <v>1977</v>
      </c>
      <c r="S100" s="8"/>
      <c r="T100" s="8"/>
      <c r="U100" s="9"/>
      <c r="V100" s="3"/>
      <c r="W100" s="191"/>
      <c r="X100" s="186" t="s">
        <v>490</v>
      </c>
      <c r="Y100" s="8"/>
      <c r="Z100" s="3"/>
      <c r="AA100" s="3"/>
      <c r="AB100" s="3"/>
      <c r="AC100" s="3"/>
      <c r="AD100" s="3"/>
      <c r="AE100" s="3"/>
      <c r="AF100" s="193"/>
      <c r="AG100" s="194"/>
      <c r="AH100" s="39"/>
      <c r="AI100" s="40"/>
      <c r="AJ100" s="197" t="s">
        <v>1260</v>
      </c>
      <c r="AK100" s="198"/>
      <c r="AL100" s="198"/>
    </row>
    <row r="101" spans="1:38" ht="57.75" customHeight="1" x14ac:dyDescent="0.25">
      <c r="A101" s="24" t="s">
        <v>2453</v>
      </c>
      <c r="B101" s="185">
        <v>95</v>
      </c>
      <c r="C101" s="186">
        <v>16055242</v>
      </c>
      <c r="D101" s="187" t="s">
        <v>2080</v>
      </c>
      <c r="E101" s="188" t="s">
        <v>125</v>
      </c>
      <c r="F101" s="189" t="s">
        <v>2117</v>
      </c>
      <c r="G101" s="190" t="s">
        <v>2081</v>
      </c>
      <c r="H101" s="186" t="s">
        <v>35</v>
      </c>
      <c r="I101" s="185" t="s">
        <v>39</v>
      </c>
      <c r="J101" s="185" t="s">
        <v>66</v>
      </c>
      <c r="K101" s="185" t="s">
        <v>1578</v>
      </c>
      <c r="L101" s="185" t="s">
        <v>1579</v>
      </c>
      <c r="M101" s="191" t="s">
        <v>49</v>
      </c>
      <c r="N101" s="3"/>
      <c r="O101" s="185" t="s">
        <v>2118</v>
      </c>
      <c r="P101" s="185" t="s">
        <v>782</v>
      </c>
      <c r="Q101" s="185" t="s">
        <v>596</v>
      </c>
      <c r="R101" s="185" t="s">
        <v>2119</v>
      </c>
      <c r="S101" s="8"/>
      <c r="T101" s="8"/>
      <c r="U101" s="9"/>
      <c r="V101" s="3"/>
      <c r="W101" s="191" t="s">
        <v>33</v>
      </c>
      <c r="X101" s="186" t="s">
        <v>490</v>
      </c>
      <c r="Y101" s="8"/>
      <c r="Z101" s="3"/>
      <c r="AA101" s="3"/>
      <c r="AB101" s="3"/>
      <c r="AC101" s="3"/>
      <c r="AD101" s="3"/>
      <c r="AE101" s="3"/>
      <c r="AF101" s="193" t="s">
        <v>2082</v>
      </c>
      <c r="AG101" s="194" t="s">
        <v>2083</v>
      </c>
      <c r="AH101" s="39"/>
      <c r="AI101" s="40"/>
      <c r="AJ101" s="197"/>
      <c r="AK101" s="198"/>
      <c r="AL101" s="198"/>
    </row>
    <row r="102" spans="1:38" ht="81" customHeight="1" x14ac:dyDescent="0.25">
      <c r="A102" s="24" t="s">
        <v>2358</v>
      </c>
      <c r="B102" s="185">
        <v>96</v>
      </c>
      <c r="C102" s="186">
        <v>16055243</v>
      </c>
      <c r="D102" s="187" t="s">
        <v>1261</v>
      </c>
      <c r="E102" s="188" t="s">
        <v>116</v>
      </c>
      <c r="F102" s="189" t="s">
        <v>1750</v>
      </c>
      <c r="G102" s="190" t="s">
        <v>1262</v>
      </c>
      <c r="H102" s="186" t="s">
        <v>35</v>
      </c>
      <c r="I102" s="185" t="s">
        <v>34</v>
      </c>
      <c r="J102" s="185" t="s">
        <v>66</v>
      </c>
      <c r="K102" s="185" t="s">
        <v>1578</v>
      </c>
      <c r="L102" s="185" t="s">
        <v>1579</v>
      </c>
      <c r="M102" s="191" t="s">
        <v>49</v>
      </c>
      <c r="N102" s="3"/>
      <c r="O102" s="185" t="s">
        <v>1751</v>
      </c>
      <c r="P102" s="185" t="s">
        <v>1752</v>
      </c>
      <c r="Q102" s="185" t="s">
        <v>596</v>
      </c>
      <c r="R102" s="185" t="s">
        <v>1753</v>
      </c>
      <c r="S102" s="8"/>
      <c r="T102" s="8"/>
      <c r="U102" s="9"/>
      <c r="V102" s="3"/>
      <c r="W102" s="191" t="s">
        <v>33</v>
      </c>
      <c r="X102" s="186" t="s">
        <v>490</v>
      </c>
      <c r="Y102" s="8"/>
      <c r="Z102" s="3"/>
      <c r="AA102" s="3"/>
      <c r="AB102" s="3"/>
      <c r="AC102" s="3"/>
      <c r="AD102" s="3"/>
      <c r="AE102" s="3"/>
      <c r="AF102" s="193" t="s">
        <v>1263</v>
      </c>
      <c r="AG102" s="194" t="s">
        <v>1264</v>
      </c>
      <c r="AH102" s="39"/>
      <c r="AI102" s="40"/>
      <c r="AJ102" s="197" t="s">
        <v>1168</v>
      </c>
      <c r="AK102" s="198"/>
      <c r="AL102" s="198"/>
    </row>
    <row r="103" spans="1:38" ht="86.25" customHeight="1" x14ac:dyDescent="0.25">
      <c r="A103" s="24" t="s">
        <v>2450</v>
      </c>
      <c r="B103" s="185">
        <v>97</v>
      </c>
      <c r="C103" s="186">
        <v>16055244</v>
      </c>
      <c r="D103" s="187" t="s">
        <v>2071</v>
      </c>
      <c r="E103" s="188" t="s">
        <v>110</v>
      </c>
      <c r="F103" s="189" t="s">
        <v>2108</v>
      </c>
      <c r="G103" s="190" t="s">
        <v>263</v>
      </c>
      <c r="H103" s="186" t="s">
        <v>78</v>
      </c>
      <c r="I103" s="185" t="s">
        <v>39</v>
      </c>
      <c r="J103" s="185" t="s">
        <v>66</v>
      </c>
      <c r="K103" s="185" t="s">
        <v>1578</v>
      </c>
      <c r="L103" s="185" t="s">
        <v>1579</v>
      </c>
      <c r="M103" s="191" t="s">
        <v>49</v>
      </c>
      <c r="N103" s="3"/>
      <c r="O103" s="185" t="s">
        <v>2109</v>
      </c>
      <c r="P103" s="185" t="s">
        <v>782</v>
      </c>
      <c r="Q103" s="185" t="s">
        <v>596</v>
      </c>
      <c r="R103" s="185" t="s">
        <v>2110</v>
      </c>
      <c r="S103" s="8"/>
      <c r="T103" s="8"/>
      <c r="U103" s="9"/>
      <c r="V103" s="3"/>
      <c r="W103" s="191" t="s">
        <v>51</v>
      </c>
      <c r="X103" s="186" t="s">
        <v>490</v>
      </c>
      <c r="Y103" s="8"/>
      <c r="Z103" s="3"/>
      <c r="AA103" s="3"/>
      <c r="AB103" s="3"/>
      <c r="AC103" s="3"/>
      <c r="AD103" s="3"/>
      <c r="AE103" s="3"/>
      <c r="AF103" s="193" t="s">
        <v>2072</v>
      </c>
      <c r="AG103" s="194" t="s">
        <v>2073</v>
      </c>
      <c r="AH103" s="39"/>
      <c r="AI103" s="40"/>
      <c r="AJ103" s="197"/>
      <c r="AK103" s="198"/>
      <c r="AL103" s="198"/>
    </row>
    <row r="104" spans="1:38" ht="93" customHeight="1" x14ac:dyDescent="0.25">
      <c r="A104" s="24" t="s">
        <v>2448</v>
      </c>
      <c r="B104" s="185">
        <v>98</v>
      </c>
      <c r="C104" s="186">
        <v>16055246</v>
      </c>
      <c r="D104" s="187" t="s">
        <v>2064</v>
      </c>
      <c r="E104" s="188" t="s">
        <v>113</v>
      </c>
      <c r="F104" s="189" t="s">
        <v>2102</v>
      </c>
      <c r="G104" s="190" t="s">
        <v>350</v>
      </c>
      <c r="H104" s="186" t="s">
        <v>35</v>
      </c>
      <c r="I104" s="185" t="s">
        <v>39</v>
      </c>
      <c r="J104" s="185" t="s">
        <v>66</v>
      </c>
      <c r="K104" s="185" t="s">
        <v>1578</v>
      </c>
      <c r="L104" s="185" t="s">
        <v>1579</v>
      </c>
      <c r="M104" s="191" t="s">
        <v>49</v>
      </c>
      <c r="N104" s="3"/>
      <c r="O104" s="185" t="s">
        <v>2103</v>
      </c>
      <c r="P104" s="185" t="s">
        <v>2100</v>
      </c>
      <c r="Q104" s="185" t="s">
        <v>596</v>
      </c>
      <c r="R104" s="185" t="s">
        <v>2104</v>
      </c>
      <c r="S104" s="8"/>
      <c r="T104" s="8"/>
      <c r="U104" s="9"/>
      <c r="V104" s="3"/>
      <c r="W104" s="191" t="s">
        <v>47</v>
      </c>
      <c r="X104" s="186" t="s">
        <v>490</v>
      </c>
      <c r="Y104" s="8"/>
      <c r="Z104" s="3"/>
      <c r="AA104" s="3"/>
      <c r="AB104" s="3"/>
      <c r="AC104" s="3"/>
      <c r="AD104" s="3"/>
      <c r="AE104" s="3"/>
      <c r="AF104" s="193" t="s">
        <v>2065</v>
      </c>
      <c r="AG104" s="194" t="s">
        <v>2066</v>
      </c>
      <c r="AH104" s="39"/>
      <c r="AI104" s="40"/>
      <c r="AJ104" s="197"/>
      <c r="AK104" s="198"/>
      <c r="AL104" s="198"/>
    </row>
    <row r="105" spans="1:38" s="14" customFormat="1" ht="90.75" customHeight="1" x14ac:dyDescent="0.25">
      <c r="A105" s="24" t="s">
        <v>2427</v>
      </c>
      <c r="B105" s="185">
        <v>99</v>
      </c>
      <c r="C105" s="186">
        <v>16055248</v>
      </c>
      <c r="D105" s="187" t="s">
        <v>138</v>
      </c>
      <c r="E105" s="188" t="s">
        <v>113</v>
      </c>
      <c r="F105" s="189" t="s">
        <v>1978</v>
      </c>
      <c r="G105" s="190" t="s">
        <v>1528</v>
      </c>
      <c r="H105" s="186" t="s">
        <v>35</v>
      </c>
      <c r="I105" s="185" t="s">
        <v>39</v>
      </c>
      <c r="J105" s="185" t="s">
        <v>66</v>
      </c>
      <c r="K105" s="185" t="s">
        <v>1578</v>
      </c>
      <c r="L105" s="185" t="s">
        <v>1579</v>
      </c>
      <c r="M105" s="191"/>
      <c r="N105" s="3"/>
      <c r="O105" s="185" t="s">
        <v>1979</v>
      </c>
      <c r="P105" s="185" t="s">
        <v>921</v>
      </c>
      <c r="Q105" s="185" t="s">
        <v>596</v>
      </c>
      <c r="R105" s="185" t="s">
        <v>1980</v>
      </c>
      <c r="S105" s="8"/>
      <c r="T105" s="8"/>
      <c r="U105" s="9"/>
      <c r="V105" s="3"/>
      <c r="W105" s="191"/>
      <c r="X105" s="186" t="s">
        <v>490</v>
      </c>
      <c r="Y105" s="8"/>
      <c r="Z105" s="3"/>
      <c r="AA105" s="3"/>
      <c r="AB105" s="3"/>
      <c r="AC105" s="3"/>
      <c r="AD105" s="3"/>
      <c r="AE105" s="3"/>
      <c r="AF105" s="193" t="s">
        <v>2154</v>
      </c>
      <c r="AG105" s="194" t="s">
        <v>2155</v>
      </c>
      <c r="AH105" s="39"/>
      <c r="AI105" s="40"/>
      <c r="AJ105" s="197"/>
      <c r="AK105" s="198"/>
      <c r="AL105" s="198"/>
    </row>
    <row r="106" spans="1:38" ht="93" customHeight="1" x14ac:dyDescent="0.25">
      <c r="A106" s="24" t="s">
        <v>2359</v>
      </c>
      <c r="B106" s="185">
        <v>100</v>
      </c>
      <c r="C106" s="186">
        <v>16055247</v>
      </c>
      <c r="D106" s="187" t="s">
        <v>136</v>
      </c>
      <c r="E106" s="188" t="s">
        <v>113</v>
      </c>
      <c r="F106" s="189" t="s">
        <v>1754</v>
      </c>
      <c r="G106" s="190" t="s">
        <v>1265</v>
      </c>
      <c r="H106" s="186" t="s">
        <v>67</v>
      </c>
      <c r="I106" s="185" t="s">
        <v>39</v>
      </c>
      <c r="J106" s="185" t="s">
        <v>66</v>
      </c>
      <c r="K106" s="185" t="s">
        <v>1578</v>
      </c>
      <c r="L106" s="185" t="s">
        <v>1579</v>
      </c>
      <c r="M106" s="191" t="s">
        <v>49</v>
      </c>
      <c r="N106" s="3"/>
      <c r="O106" s="185" t="s">
        <v>1755</v>
      </c>
      <c r="P106" s="185" t="s">
        <v>770</v>
      </c>
      <c r="Q106" s="185" t="s">
        <v>596</v>
      </c>
      <c r="R106" s="185" t="s">
        <v>1756</v>
      </c>
      <c r="S106" s="8"/>
      <c r="T106" s="8"/>
      <c r="U106" s="9"/>
      <c r="V106" s="3"/>
      <c r="W106" s="191" t="s">
        <v>33</v>
      </c>
      <c r="X106" s="186" t="s">
        <v>490</v>
      </c>
      <c r="Y106" s="8"/>
      <c r="Z106" s="3"/>
      <c r="AA106" s="3"/>
      <c r="AB106" s="3"/>
      <c r="AC106" s="3"/>
      <c r="AD106" s="3"/>
      <c r="AE106" s="3"/>
      <c r="AF106" s="193" t="s">
        <v>1266</v>
      </c>
      <c r="AG106" s="194" t="s">
        <v>1267</v>
      </c>
      <c r="AH106" s="39"/>
      <c r="AI106" s="40"/>
      <c r="AJ106" s="197"/>
      <c r="AK106" s="198"/>
      <c r="AL106" s="198"/>
    </row>
    <row r="107" spans="1:38" ht="90.75" customHeight="1" x14ac:dyDescent="0.25">
      <c r="A107" s="24" t="s">
        <v>2311</v>
      </c>
      <c r="B107" s="185">
        <v>101</v>
      </c>
      <c r="C107" s="186">
        <v>16055253</v>
      </c>
      <c r="D107" s="187" t="s">
        <v>1068</v>
      </c>
      <c r="E107" s="188" t="s">
        <v>68</v>
      </c>
      <c r="F107" s="189" t="s">
        <v>1590</v>
      </c>
      <c r="G107" s="190" t="s">
        <v>1069</v>
      </c>
      <c r="H107" s="186" t="s">
        <v>35</v>
      </c>
      <c r="I107" s="185" t="s">
        <v>39</v>
      </c>
      <c r="J107" s="185" t="s">
        <v>66</v>
      </c>
      <c r="K107" s="185" t="s">
        <v>1578</v>
      </c>
      <c r="L107" s="185" t="s">
        <v>1579</v>
      </c>
      <c r="M107" s="191" t="s">
        <v>49</v>
      </c>
      <c r="N107" s="3"/>
      <c r="O107" s="185" t="s">
        <v>1591</v>
      </c>
      <c r="P107" s="185" t="s">
        <v>1592</v>
      </c>
      <c r="Q107" s="185" t="s">
        <v>1593</v>
      </c>
      <c r="R107" s="185" t="s">
        <v>1594</v>
      </c>
      <c r="S107" s="8"/>
      <c r="T107" s="8"/>
      <c r="U107" s="9"/>
      <c r="V107" s="3"/>
      <c r="W107" s="191" t="s">
        <v>33</v>
      </c>
      <c r="X107" s="186" t="s">
        <v>490</v>
      </c>
      <c r="Y107" s="8"/>
      <c r="Z107" s="3"/>
      <c r="AA107" s="3"/>
      <c r="AB107" s="3"/>
      <c r="AC107" s="3"/>
      <c r="AD107" s="3"/>
      <c r="AE107" s="3"/>
      <c r="AF107" s="193" t="s">
        <v>1070</v>
      </c>
      <c r="AG107" s="194" t="s">
        <v>1071</v>
      </c>
      <c r="AH107" s="3"/>
      <c r="AI107" s="3"/>
      <c r="AJ107" s="199"/>
      <c r="AK107" s="198"/>
      <c r="AL107" s="198"/>
    </row>
    <row r="108" spans="1:38" ht="102.75" customHeight="1" x14ac:dyDescent="0.25">
      <c r="A108" s="24" t="s">
        <v>2404</v>
      </c>
      <c r="B108" s="185">
        <v>102</v>
      </c>
      <c r="C108" s="186">
        <v>15055256</v>
      </c>
      <c r="D108" s="187" t="s">
        <v>153</v>
      </c>
      <c r="E108" s="188" t="s">
        <v>68</v>
      </c>
      <c r="F108" s="189" t="s">
        <v>1438</v>
      </c>
      <c r="G108" s="190" t="s">
        <v>278</v>
      </c>
      <c r="H108" s="186" t="s">
        <v>212</v>
      </c>
      <c r="I108" s="185" t="s">
        <v>39</v>
      </c>
      <c r="J108" s="185" t="s">
        <v>66</v>
      </c>
      <c r="K108" s="185" t="s">
        <v>55</v>
      </c>
      <c r="L108" s="185">
        <v>60340102</v>
      </c>
      <c r="M108" s="191" t="s">
        <v>40</v>
      </c>
      <c r="N108" s="3"/>
      <c r="O108" s="185" t="s">
        <v>1439</v>
      </c>
      <c r="P108" s="185" t="s">
        <v>1440</v>
      </c>
      <c r="Q108" s="185" t="s">
        <v>1441</v>
      </c>
      <c r="R108" s="185" t="s">
        <v>1442</v>
      </c>
      <c r="S108" s="8"/>
      <c r="T108" s="8"/>
      <c r="U108" s="9"/>
      <c r="V108" s="3"/>
      <c r="W108" s="191" t="s">
        <v>33</v>
      </c>
      <c r="X108" s="186" t="s">
        <v>60</v>
      </c>
      <c r="Y108" s="8"/>
      <c r="Z108" s="3"/>
      <c r="AA108" s="3"/>
      <c r="AB108" s="3"/>
      <c r="AC108" s="3"/>
      <c r="AD108" s="3"/>
      <c r="AE108" s="3"/>
      <c r="AF108" s="193" t="s">
        <v>1443</v>
      </c>
      <c r="AG108" s="194" t="s">
        <v>1444</v>
      </c>
      <c r="AH108" s="39"/>
      <c r="AI108" s="40"/>
      <c r="AJ108" s="197"/>
      <c r="AK108" s="198"/>
      <c r="AL108" s="198"/>
    </row>
    <row r="109" spans="1:38" ht="57.75" customHeight="1" x14ac:dyDescent="0.25">
      <c r="A109" s="24" t="s">
        <v>2464</v>
      </c>
      <c r="B109" s="185">
        <v>103</v>
      </c>
      <c r="C109" s="186">
        <v>16055255</v>
      </c>
      <c r="D109" s="187" t="s">
        <v>45</v>
      </c>
      <c r="E109" s="188" t="s">
        <v>42</v>
      </c>
      <c r="F109" s="189" t="s">
        <v>119</v>
      </c>
      <c r="G109" s="190" t="s">
        <v>156</v>
      </c>
      <c r="H109" s="186" t="s">
        <v>214</v>
      </c>
      <c r="I109" s="185" t="s">
        <v>39</v>
      </c>
      <c r="J109" s="185" t="s">
        <v>66</v>
      </c>
      <c r="K109" s="185" t="s">
        <v>1578</v>
      </c>
      <c r="L109" s="185" t="s">
        <v>1579</v>
      </c>
      <c r="M109" s="191" t="s">
        <v>50</v>
      </c>
      <c r="N109" s="3"/>
      <c r="O109" s="185" t="s">
        <v>2204</v>
      </c>
      <c r="P109" s="185" t="s">
        <v>515</v>
      </c>
      <c r="Q109" s="185" t="s">
        <v>596</v>
      </c>
      <c r="R109" s="185" t="s">
        <v>2205</v>
      </c>
      <c r="S109" s="8"/>
      <c r="T109" s="8"/>
      <c r="U109" s="9"/>
      <c r="V109" s="3"/>
      <c r="W109" s="191" t="s">
        <v>33</v>
      </c>
      <c r="X109" s="186" t="s">
        <v>490</v>
      </c>
      <c r="Y109" s="8"/>
      <c r="Z109" s="3"/>
      <c r="AA109" s="3"/>
      <c r="AB109" s="3"/>
      <c r="AC109" s="3"/>
      <c r="AD109" s="3"/>
      <c r="AE109" s="3"/>
      <c r="AF109" s="193" t="s">
        <v>2191</v>
      </c>
      <c r="AG109" s="194" t="s">
        <v>2192</v>
      </c>
      <c r="AH109" s="39"/>
      <c r="AI109" s="40"/>
      <c r="AJ109" s="197" t="s">
        <v>2193</v>
      </c>
      <c r="AK109" s="202"/>
      <c r="AL109" s="198"/>
    </row>
    <row r="110" spans="1:38" ht="57.75" customHeight="1" x14ac:dyDescent="0.25">
      <c r="A110" s="24" t="s">
        <v>2326</v>
      </c>
      <c r="B110" s="185">
        <v>104</v>
      </c>
      <c r="C110" s="186">
        <v>16055257</v>
      </c>
      <c r="D110" s="187" t="s">
        <v>127</v>
      </c>
      <c r="E110" s="188" t="s">
        <v>124</v>
      </c>
      <c r="F110" s="189" t="s">
        <v>1642</v>
      </c>
      <c r="G110" s="190" t="s">
        <v>1131</v>
      </c>
      <c r="H110" s="186" t="s">
        <v>172</v>
      </c>
      <c r="I110" s="185" t="s">
        <v>39</v>
      </c>
      <c r="J110" s="185" t="s">
        <v>66</v>
      </c>
      <c r="K110" s="185" t="s">
        <v>1578</v>
      </c>
      <c r="L110" s="185" t="s">
        <v>1579</v>
      </c>
      <c r="M110" s="191" t="s">
        <v>50</v>
      </c>
      <c r="N110" s="3"/>
      <c r="O110" s="185" t="s">
        <v>1643</v>
      </c>
      <c r="P110" s="185" t="s">
        <v>871</v>
      </c>
      <c r="Q110" s="185" t="s">
        <v>596</v>
      </c>
      <c r="R110" s="185" t="s">
        <v>1644</v>
      </c>
      <c r="S110" s="8"/>
      <c r="T110" s="8"/>
      <c r="U110" s="9"/>
      <c r="V110" s="3"/>
      <c r="W110" s="191" t="s">
        <v>33</v>
      </c>
      <c r="X110" s="186" t="s">
        <v>490</v>
      </c>
      <c r="Y110" s="8" t="e">
        <v>#N/A</v>
      </c>
      <c r="Z110" s="3"/>
      <c r="AA110" s="3"/>
      <c r="AB110" s="3"/>
      <c r="AC110" s="3"/>
      <c r="AD110" s="3"/>
      <c r="AE110" s="3"/>
      <c r="AF110" s="193" t="s">
        <v>1132</v>
      </c>
      <c r="AG110" s="195" t="s">
        <v>1133</v>
      </c>
      <c r="AH110" s="39"/>
      <c r="AI110" s="40"/>
      <c r="AJ110" s="197"/>
      <c r="AK110" s="203"/>
      <c r="AL110" s="198"/>
    </row>
    <row r="111" spans="1:38" ht="89.25" customHeight="1" x14ac:dyDescent="0.25">
      <c r="A111" s="24" t="s">
        <v>2318</v>
      </c>
      <c r="B111" s="185">
        <v>105</v>
      </c>
      <c r="C111" s="186">
        <v>15055262</v>
      </c>
      <c r="D111" s="187" t="s">
        <v>1093</v>
      </c>
      <c r="E111" s="188" t="s">
        <v>88</v>
      </c>
      <c r="F111" s="189" t="s">
        <v>1094</v>
      </c>
      <c r="G111" s="190" t="s">
        <v>1095</v>
      </c>
      <c r="H111" s="186" t="s">
        <v>35</v>
      </c>
      <c r="I111" s="185" t="s">
        <v>34</v>
      </c>
      <c r="J111" s="185" t="s">
        <v>66</v>
      </c>
      <c r="K111" s="185" t="s">
        <v>55</v>
      </c>
      <c r="L111" s="185">
        <v>60340102</v>
      </c>
      <c r="M111" s="191" t="s">
        <v>49</v>
      </c>
      <c r="N111" s="3"/>
      <c r="O111" s="185" t="s">
        <v>1096</v>
      </c>
      <c r="P111" s="185" t="s">
        <v>841</v>
      </c>
      <c r="Q111" s="185" t="s">
        <v>1097</v>
      </c>
      <c r="R111" s="185" t="s">
        <v>1098</v>
      </c>
      <c r="S111" s="8"/>
      <c r="T111" s="8"/>
      <c r="U111" s="9"/>
      <c r="V111" s="3"/>
      <c r="W111" s="191" t="s">
        <v>33</v>
      </c>
      <c r="X111" s="186" t="s">
        <v>60</v>
      </c>
      <c r="Y111" s="8"/>
      <c r="Z111" s="3"/>
      <c r="AA111" s="3"/>
      <c r="AB111" s="3"/>
      <c r="AC111" s="3"/>
      <c r="AD111" s="3"/>
      <c r="AE111" s="3"/>
      <c r="AF111" s="193" t="s">
        <v>1099</v>
      </c>
      <c r="AG111" s="194" t="s">
        <v>1100</v>
      </c>
      <c r="AH111" s="39"/>
      <c r="AI111" s="40"/>
      <c r="AJ111" s="199">
        <v>11.1</v>
      </c>
      <c r="AK111" s="198"/>
      <c r="AL111" s="198"/>
    </row>
    <row r="112" spans="1:38" ht="72.75" customHeight="1" x14ac:dyDescent="0.25">
      <c r="A112" s="24" t="s">
        <v>2352</v>
      </c>
      <c r="B112" s="185">
        <v>106</v>
      </c>
      <c r="C112" s="186">
        <v>16055260</v>
      </c>
      <c r="D112" s="187" t="s">
        <v>1237</v>
      </c>
      <c r="E112" s="188" t="s">
        <v>216</v>
      </c>
      <c r="F112" s="189" t="s">
        <v>1728</v>
      </c>
      <c r="G112" s="190" t="s">
        <v>1238</v>
      </c>
      <c r="H112" s="186" t="s">
        <v>46</v>
      </c>
      <c r="I112" s="185" t="s">
        <v>39</v>
      </c>
      <c r="J112" s="185" t="s">
        <v>66</v>
      </c>
      <c r="K112" s="185" t="s">
        <v>1578</v>
      </c>
      <c r="L112" s="185" t="s">
        <v>1579</v>
      </c>
      <c r="M112" s="191" t="s">
        <v>49</v>
      </c>
      <c r="N112" s="3"/>
      <c r="O112" s="185" t="s">
        <v>1729</v>
      </c>
      <c r="P112" s="185" t="s">
        <v>879</v>
      </c>
      <c r="Q112" s="185" t="s">
        <v>596</v>
      </c>
      <c r="R112" s="185" t="s">
        <v>1730</v>
      </c>
      <c r="S112" s="8"/>
      <c r="T112" s="8"/>
      <c r="U112" s="9"/>
      <c r="V112" s="3"/>
      <c r="W112" s="191" t="s">
        <v>33</v>
      </c>
      <c r="X112" s="186" t="s">
        <v>490</v>
      </c>
      <c r="Y112" s="8"/>
      <c r="Z112" s="3"/>
      <c r="AA112" s="3"/>
      <c r="AB112" s="3"/>
      <c r="AC112" s="3"/>
      <c r="AD112" s="3"/>
      <c r="AE112" s="3"/>
      <c r="AF112" s="193" t="s">
        <v>1239</v>
      </c>
      <c r="AG112" s="194" t="s">
        <v>1240</v>
      </c>
      <c r="AH112" s="39"/>
      <c r="AI112" s="40"/>
      <c r="AJ112" s="197"/>
      <c r="AK112" s="198"/>
      <c r="AL112" s="198"/>
    </row>
    <row r="113" spans="1:38" ht="76.5" customHeight="1" x14ac:dyDescent="0.25">
      <c r="A113" s="24" t="s">
        <v>2416</v>
      </c>
      <c r="B113" s="185">
        <v>107</v>
      </c>
      <c r="C113" s="186">
        <v>16055041</v>
      </c>
      <c r="D113" s="187" t="s">
        <v>72</v>
      </c>
      <c r="E113" s="188" t="s">
        <v>335</v>
      </c>
      <c r="F113" s="189" t="s">
        <v>743</v>
      </c>
      <c r="G113" s="190" t="s">
        <v>336</v>
      </c>
      <c r="H113" s="186" t="s">
        <v>35</v>
      </c>
      <c r="I113" s="185" t="s">
        <v>39</v>
      </c>
      <c r="J113" s="185" t="s">
        <v>513</v>
      </c>
      <c r="K113" s="185" t="s">
        <v>476</v>
      </c>
      <c r="L113" s="185">
        <v>60340102</v>
      </c>
      <c r="M113" s="191"/>
      <c r="N113" s="3"/>
      <c r="O113" s="185" t="s">
        <v>744</v>
      </c>
      <c r="P113" s="185" t="s">
        <v>745</v>
      </c>
      <c r="Q113" s="185" t="s">
        <v>319</v>
      </c>
      <c r="R113" s="185" t="s">
        <v>746</v>
      </c>
      <c r="S113" s="8"/>
      <c r="T113" s="8"/>
      <c r="U113" s="9"/>
      <c r="V113" s="3"/>
      <c r="W113" s="191"/>
      <c r="X113" s="186" t="s">
        <v>649</v>
      </c>
      <c r="Y113" s="8"/>
      <c r="Z113" s="3"/>
      <c r="AA113" s="3"/>
      <c r="AB113" s="3"/>
      <c r="AC113" s="3"/>
      <c r="AD113" s="3"/>
      <c r="AE113" s="3"/>
      <c r="AF113" s="193" t="s">
        <v>337</v>
      </c>
      <c r="AG113" s="194" t="s">
        <v>1492</v>
      </c>
      <c r="AH113" s="39"/>
      <c r="AI113" s="40"/>
      <c r="AJ113" s="197" t="s">
        <v>1491</v>
      </c>
      <c r="AK113" s="198" t="s">
        <v>1493</v>
      </c>
      <c r="AL113" s="198"/>
    </row>
    <row r="114" spans="1:38" ht="81" customHeight="1" x14ac:dyDescent="0.25">
      <c r="A114" s="24" t="s">
        <v>2424</v>
      </c>
      <c r="B114" s="185">
        <v>108</v>
      </c>
      <c r="C114" s="186">
        <v>16055040</v>
      </c>
      <c r="D114" s="187" t="s">
        <v>1522</v>
      </c>
      <c r="E114" s="188" t="s">
        <v>335</v>
      </c>
      <c r="F114" s="189" t="s">
        <v>1968</v>
      </c>
      <c r="G114" s="190" t="s">
        <v>1515</v>
      </c>
      <c r="H114" s="186" t="s">
        <v>212</v>
      </c>
      <c r="I114" s="185" t="s">
        <v>39</v>
      </c>
      <c r="J114" s="185" t="s">
        <v>513</v>
      </c>
      <c r="K114" s="185" t="s">
        <v>476</v>
      </c>
      <c r="L114" s="185">
        <v>60340102</v>
      </c>
      <c r="M114" s="191" t="s">
        <v>43</v>
      </c>
      <c r="N114" s="3"/>
      <c r="O114" s="185" t="s">
        <v>1969</v>
      </c>
      <c r="P114" s="185" t="s">
        <v>1970</v>
      </c>
      <c r="Q114" s="185" t="s">
        <v>319</v>
      </c>
      <c r="R114" s="185" t="s">
        <v>1971</v>
      </c>
      <c r="S114" s="8"/>
      <c r="T114" s="8"/>
      <c r="U114" s="9"/>
      <c r="V114" s="3"/>
      <c r="W114" s="191" t="s">
        <v>33</v>
      </c>
      <c r="X114" s="186" t="s">
        <v>649</v>
      </c>
      <c r="Y114" s="8"/>
      <c r="Z114" s="3"/>
      <c r="AA114" s="3"/>
      <c r="AB114" s="3"/>
      <c r="AC114" s="3"/>
      <c r="AD114" s="3"/>
      <c r="AE114" s="3"/>
      <c r="AF114" s="193" t="s">
        <v>1523</v>
      </c>
      <c r="AG114" s="194" t="s">
        <v>1524</v>
      </c>
      <c r="AH114" s="39"/>
      <c r="AI114" s="40"/>
      <c r="AJ114" s="197">
        <v>6075</v>
      </c>
      <c r="AK114" s="198"/>
      <c r="AL114" s="198"/>
    </row>
    <row r="115" spans="1:38" ht="57.75" customHeight="1" x14ac:dyDescent="0.25">
      <c r="A115" s="24" t="s">
        <v>2434</v>
      </c>
      <c r="B115" s="185">
        <v>109</v>
      </c>
      <c r="C115" s="186">
        <v>16055261</v>
      </c>
      <c r="D115" s="187" t="s">
        <v>1402</v>
      </c>
      <c r="E115" s="188" t="s">
        <v>121</v>
      </c>
      <c r="F115" s="189" t="s">
        <v>1876</v>
      </c>
      <c r="G115" s="190" t="s">
        <v>226</v>
      </c>
      <c r="H115" s="186" t="s">
        <v>2000</v>
      </c>
      <c r="I115" s="185" t="s">
        <v>34</v>
      </c>
      <c r="J115" s="185" t="s">
        <v>66</v>
      </c>
      <c r="K115" s="185" t="s">
        <v>1578</v>
      </c>
      <c r="L115" s="185" t="s">
        <v>1579</v>
      </c>
      <c r="M115" s="191" t="s">
        <v>50</v>
      </c>
      <c r="N115" s="3"/>
      <c r="O115" s="185" t="s">
        <v>2001</v>
      </c>
      <c r="P115" s="185" t="s">
        <v>770</v>
      </c>
      <c r="Q115" s="185" t="s">
        <v>596</v>
      </c>
      <c r="R115" s="185" t="s">
        <v>2002</v>
      </c>
      <c r="S115" s="8"/>
      <c r="T115" s="8"/>
      <c r="U115" s="9"/>
      <c r="V115" s="3"/>
      <c r="W115" s="191" t="s">
        <v>33</v>
      </c>
      <c r="X115" s="186" t="s">
        <v>490</v>
      </c>
      <c r="Y115" s="8"/>
      <c r="Z115" s="3"/>
      <c r="AA115" s="3"/>
      <c r="AB115" s="3"/>
      <c r="AC115" s="3"/>
      <c r="AD115" s="3"/>
      <c r="AE115" s="3"/>
      <c r="AF115" s="193" t="s">
        <v>1549</v>
      </c>
      <c r="AG115" s="194" t="s">
        <v>1550</v>
      </c>
      <c r="AH115" s="39"/>
      <c r="AI115" s="40"/>
      <c r="AJ115" s="197"/>
      <c r="AK115" s="198"/>
      <c r="AL115" s="198"/>
    </row>
    <row r="116" spans="1:38" ht="72.75" customHeight="1" x14ac:dyDescent="0.25">
      <c r="A116" s="24" t="s">
        <v>2307</v>
      </c>
      <c r="B116" s="185">
        <v>110</v>
      </c>
      <c r="C116" s="186">
        <v>16055262</v>
      </c>
      <c r="D116" s="187" t="s">
        <v>1051</v>
      </c>
      <c r="E116" s="188" t="s">
        <v>104</v>
      </c>
      <c r="F116" s="189" t="s">
        <v>1582</v>
      </c>
      <c r="G116" s="190" t="s">
        <v>1052</v>
      </c>
      <c r="H116" s="186" t="s">
        <v>218</v>
      </c>
      <c r="I116" s="185" t="s">
        <v>34</v>
      </c>
      <c r="J116" s="185" t="s">
        <v>66</v>
      </c>
      <c r="K116" s="185" t="s">
        <v>1578</v>
      </c>
      <c r="L116" s="185" t="s">
        <v>1579</v>
      </c>
      <c r="M116" s="191"/>
      <c r="N116" s="3"/>
      <c r="O116" s="185" t="s">
        <v>1583</v>
      </c>
      <c r="P116" s="185" t="s">
        <v>1584</v>
      </c>
      <c r="Q116" s="185" t="s">
        <v>319</v>
      </c>
      <c r="R116" s="185" t="s">
        <v>1585</v>
      </c>
      <c r="S116" s="8"/>
      <c r="T116" s="8"/>
      <c r="U116" s="9"/>
      <c r="V116" s="34"/>
      <c r="W116" s="191" t="s">
        <v>33</v>
      </c>
      <c r="X116" s="186" t="s">
        <v>490</v>
      </c>
      <c r="Y116" s="8"/>
      <c r="Z116" s="3"/>
      <c r="AA116" s="3"/>
      <c r="AB116" s="3"/>
      <c r="AC116" s="3"/>
      <c r="AD116" s="3"/>
      <c r="AE116" s="3"/>
      <c r="AF116" s="193" t="s">
        <v>1114</v>
      </c>
      <c r="AG116" s="194" t="s">
        <v>1115</v>
      </c>
      <c r="AH116" s="3"/>
      <c r="AI116" s="3"/>
      <c r="AJ116" s="199"/>
      <c r="AK116" s="198"/>
      <c r="AL116" s="198"/>
    </row>
    <row r="117" spans="1:38" ht="74.25" customHeight="1" x14ac:dyDescent="0.25">
      <c r="A117" s="24" t="s">
        <v>2405</v>
      </c>
      <c r="B117" s="185">
        <v>111</v>
      </c>
      <c r="C117" s="186">
        <v>15055268</v>
      </c>
      <c r="D117" s="187" t="s">
        <v>1445</v>
      </c>
      <c r="E117" s="188" t="s">
        <v>104</v>
      </c>
      <c r="F117" s="189" t="s">
        <v>1447</v>
      </c>
      <c r="G117" s="190" t="s">
        <v>1446</v>
      </c>
      <c r="H117" s="186" t="s">
        <v>222</v>
      </c>
      <c r="I117" s="185" t="s">
        <v>34</v>
      </c>
      <c r="J117" s="185" t="s">
        <v>66</v>
      </c>
      <c r="K117" s="185" t="s">
        <v>55</v>
      </c>
      <c r="L117" s="185">
        <v>60340102</v>
      </c>
      <c r="M117" s="191" t="s">
        <v>40</v>
      </c>
      <c r="N117" s="3"/>
      <c r="O117" s="185" t="s">
        <v>1448</v>
      </c>
      <c r="P117" s="185" t="s">
        <v>828</v>
      </c>
      <c r="Q117" s="185" t="s">
        <v>377</v>
      </c>
      <c r="R117" s="185" t="s">
        <v>1449</v>
      </c>
      <c r="S117" s="8" t="e">
        <v>#N/A</v>
      </c>
      <c r="T117" s="8"/>
      <c r="U117" s="9" t="e">
        <v>#N/A</v>
      </c>
      <c r="V117" s="3" t="e">
        <v>#N/A</v>
      </c>
      <c r="W117" s="191" t="s">
        <v>33</v>
      </c>
      <c r="X117" s="186" t="s">
        <v>60</v>
      </c>
      <c r="Y117" s="8"/>
      <c r="Z117" s="3"/>
      <c r="AA117" s="3"/>
      <c r="AB117" s="3"/>
      <c r="AC117" s="3"/>
      <c r="AD117" s="3"/>
      <c r="AE117" s="3"/>
      <c r="AF117" s="193" t="s">
        <v>1450</v>
      </c>
      <c r="AG117" s="194" t="s">
        <v>1451</v>
      </c>
      <c r="AH117" s="39"/>
      <c r="AI117" s="40"/>
      <c r="AJ117" s="197"/>
      <c r="AK117" s="198"/>
      <c r="AL117" s="198"/>
    </row>
    <row r="118" spans="1:38" ht="87.75" customHeight="1" x14ac:dyDescent="0.25">
      <c r="A118" s="24" t="s">
        <v>2442</v>
      </c>
      <c r="B118" s="185">
        <v>112</v>
      </c>
      <c r="C118" s="186">
        <v>15055272</v>
      </c>
      <c r="D118" s="187" t="s">
        <v>2026</v>
      </c>
      <c r="E118" s="188" t="s">
        <v>100</v>
      </c>
      <c r="F118" s="189" t="s">
        <v>2028</v>
      </c>
      <c r="G118" s="190" t="s">
        <v>2027</v>
      </c>
      <c r="H118" s="186" t="s">
        <v>35</v>
      </c>
      <c r="I118" s="185" t="s">
        <v>34</v>
      </c>
      <c r="J118" s="185" t="s">
        <v>66</v>
      </c>
      <c r="K118" s="185" t="s">
        <v>55</v>
      </c>
      <c r="L118" s="185">
        <v>60340102</v>
      </c>
      <c r="M118" s="191" t="s">
        <v>49</v>
      </c>
      <c r="N118" s="3"/>
      <c r="O118" s="185" t="s">
        <v>2029</v>
      </c>
      <c r="P118" s="185" t="s">
        <v>2030</v>
      </c>
      <c r="Q118" s="185" t="s">
        <v>1441</v>
      </c>
      <c r="R118" s="185" t="s">
        <v>2031</v>
      </c>
      <c r="S118" s="8" t="e">
        <v>#N/A</v>
      </c>
      <c r="T118" s="8"/>
      <c r="U118" s="9" t="e">
        <v>#N/A</v>
      </c>
      <c r="V118" s="3" t="e">
        <v>#N/A</v>
      </c>
      <c r="W118" s="191" t="s">
        <v>33</v>
      </c>
      <c r="X118" s="186" t="s">
        <v>60</v>
      </c>
      <c r="Y118" s="8"/>
      <c r="Z118" s="3"/>
      <c r="AA118" s="3"/>
      <c r="AB118" s="3"/>
      <c r="AC118" s="3"/>
      <c r="AD118" s="3"/>
      <c r="AE118" s="3"/>
      <c r="AF118" s="193" t="s">
        <v>2032</v>
      </c>
      <c r="AG118" s="194" t="s">
        <v>2033</v>
      </c>
      <c r="AH118" s="39"/>
      <c r="AI118" s="40"/>
      <c r="AJ118" s="197" t="s">
        <v>2034</v>
      </c>
      <c r="AK118" s="198"/>
      <c r="AL118" s="198"/>
    </row>
    <row r="119" spans="1:38" ht="57.75" customHeight="1" x14ac:dyDescent="0.25">
      <c r="A119" s="24" t="s">
        <v>2446</v>
      </c>
      <c r="B119" s="185">
        <v>113</v>
      </c>
      <c r="C119" s="186">
        <v>16055266</v>
      </c>
      <c r="D119" s="187" t="s">
        <v>2046</v>
      </c>
      <c r="E119" s="188" t="s">
        <v>166</v>
      </c>
      <c r="F119" s="189" t="s">
        <v>2098</v>
      </c>
      <c r="G119" s="190" t="s">
        <v>2047</v>
      </c>
      <c r="H119" s="186" t="s">
        <v>209</v>
      </c>
      <c r="I119" s="185" t="s">
        <v>39</v>
      </c>
      <c r="J119" s="185" t="s">
        <v>66</v>
      </c>
      <c r="K119" s="185" t="s">
        <v>1578</v>
      </c>
      <c r="L119" s="185" t="s">
        <v>1579</v>
      </c>
      <c r="M119" s="191" t="s">
        <v>49</v>
      </c>
      <c r="N119" s="3"/>
      <c r="O119" s="185" t="s">
        <v>2099</v>
      </c>
      <c r="P119" s="185" t="s">
        <v>2100</v>
      </c>
      <c r="Q119" s="185" t="s">
        <v>596</v>
      </c>
      <c r="R119" s="185" t="s">
        <v>2101</v>
      </c>
      <c r="S119" s="8"/>
      <c r="T119" s="8"/>
      <c r="U119" s="9"/>
      <c r="V119" s="3"/>
      <c r="W119" s="191" t="s">
        <v>48</v>
      </c>
      <c r="X119" s="186" t="s">
        <v>490</v>
      </c>
      <c r="Y119" s="8"/>
      <c r="Z119" s="3"/>
      <c r="AA119" s="3"/>
      <c r="AB119" s="3"/>
      <c r="AC119" s="3"/>
      <c r="AD119" s="3"/>
      <c r="AE119" s="3"/>
      <c r="AF119" s="193" t="s">
        <v>2048</v>
      </c>
      <c r="AG119" s="194" t="s">
        <v>2049</v>
      </c>
      <c r="AH119" s="39"/>
      <c r="AI119" s="40"/>
      <c r="AJ119" s="197"/>
      <c r="AK119" s="198"/>
      <c r="AL119" s="198"/>
    </row>
    <row r="120" spans="1:38" ht="94.5" customHeight="1" x14ac:dyDescent="0.25">
      <c r="A120" s="24" t="s">
        <v>2455</v>
      </c>
      <c r="B120" s="185">
        <v>114</v>
      </c>
      <c r="C120" s="186">
        <v>16055270</v>
      </c>
      <c r="D120" s="187" t="s">
        <v>2123</v>
      </c>
      <c r="E120" s="188" t="s">
        <v>2124</v>
      </c>
      <c r="F120" s="189" t="s">
        <v>2163</v>
      </c>
      <c r="G120" s="190" t="s">
        <v>2125</v>
      </c>
      <c r="H120" s="186" t="s">
        <v>35</v>
      </c>
      <c r="I120" s="185" t="s">
        <v>39</v>
      </c>
      <c r="J120" s="185" t="s">
        <v>66</v>
      </c>
      <c r="K120" s="185" t="s">
        <v>1578</v>
      </c>
      <c r="L120" s="185" t="s">
        <v>1579</v>
      </c>
      <c r="M120" s="191" t="s">
        <v>50</v>
      </c>
      <c r="N120" s="3"/>
      <c r="O120" s="185" t="s">
        <v>2164</v>
      </c>
      <c r="P120" s="185" t="s">
        <v>879</v>
      </c>
      <c r="Q120" s="185" t="s">
        <v>596</v>
      </c>
      <c r="R120" s="185" t="s">
        <v>2165</v>
      </c>
      <c r="S120" s="8"/>
      <c r="T120" s="8"/>
      <c r="U120" s="9"/>
      <c r="V120" s="3"/>
      <c r="W120" s="191" t="s">
        <v>33</v>
      </c>
      <c r="X120" s="186" t="s">
        <v>490</v>
      </c>
      <c r="Y120" s="8"/>
      <c r="Z120" s="3"/>
      <c r="AA120" s="3"/>
      <c r="AB120" s="3"/>
      <c r="AC120" s="3"/>
      <c r="AD120" s="3"/>
      <c r="AE120" s="3"/>
      <c r="AF120" s="193" t="s">
        <v>2126</v>
      </c>
      <c r="AG120" s="194" t="s">
        <v>2127</v>
      </c>
      <c r="AH120" s="39"/>
      <c r="AI120" s="40"/>
      <c r="AJ120" s="197"/>
      <c r="AK120" s="198"/>
      <c r="AL120" s="198"/>
    </row>
    <row r="121" spans="1:38" ht="97.5" customHeight="1" x14ac:dyDescent="0.25">
      <c r="A121" s="24" t="s">
        <v>2336</v>
      </c>
      <c r="B121" s="185">
        <v>115</v>
      </c>
      <c r="C121" s="186">
        <v>16055277</v>
      </c>
      <c r="D121" s="187" t="s">
        <v>148</v>
      </c>
      <c r="E121" s="188" t="s">
        <v>178</v>
      </c>
      <c r="F121" s="189" t="s">
        <v>1675</v>
      </c>
      <c r="G121" s="190" t="s">
        <v>1177</v>
      </c>
      <c r="H121" s="186" t="s">
        <v>35</v>
      </c>
      <c r="I121" s="185" t="s">
        <v>34</v>
      </c>
      <c r="J121" s="185" t="s">
        <v>66</v>
      </c>
      <c r="K121" s="185" t="s">
        <v>1578</v>
      </c>
      <c r="L121" s="185" t="s">
        <v>1579</v>
      </c>
      <c r="M121" s="191" t="s">
        <v>50</v>
      </c>
      <c r="N121" s="3"/>
      <c r="O121" s="185" t="s">
        <v>1676</v>
      </c>
      <c r="P121" s="185" t="s">
        <v>782</v>
      </c>
      <c r="Q121" s="185" t="s">
        <v>596</v>
      </c>
      <c r="R121" s="185" t="s">
        <v>1677</v>
      </c>
      <c r="S121" s="8"/>
      <c r="T121" s="8"/>
      <c r="U121" s="9"/>
      <c r="V121" s="3"/>
      <c r="W121" s="191" t="s">
        <v>33</v>
      </c>
      <c r="X121" s="186" t="s">
        <v>490</v>
      </c>
      <c r="Y121" s="8"/>
      <c r="Z121" s="3"/>
      <c r="AA121" s="3"/>
      <c r="AB121" s="3"/>
      <c r="AC121" s="3"/>
      <c r="AD121" s="3"/>
      <c r="AE121" s="3"/>
      <c r="AF121" s="193" t="s">
        <v>1178</v>
      </c>
      <c r="AG121" s="194" t="s">
        <v>1179</v>
      </c>
      <c r="AH121" s="39"/>
      <c r="AI121" s="40"/>
      <c r="AJ121" s="197"/>
      <c r="AK121" s="198"/>
      <c r="AL121" s="198"/>
    </row>
    <row r="122" spans="1:38" ht="57.75" customHeight="1" x14ac:dyDescent="0.25">
      <c r="A122" s="24" t="s">
        <v>2452</v>
      </c>
      <c r="B122" s="185">
        <v>116</v>
      </c>
      <c r="C122" s="186">
        <v>16055282</v>
      </c>
      <c r="D122" s="187" t="s">
        <v>188</v>
      </c>
      <c r="E122" s="188" t="s">
        <v>73</v>
      </c>
      <c r="F122" s="189" t="s">
        <v>2114</v>
      </c>
      <c r="G122" s="190" t="s">
        <v>454</v>
      </c>
      <c r="H122" s="186" t="s">
        <v>214</v>
      </c>
      <c r="I122" s="185" t="s">
        <v>39</v>
      </c>
      <c r="J122" s="185" t="s">
        <v>66</v>
      </c>
      <c r="K122" s="185" t="s">
        <v>1578</v>
      </c>
      <c r="L122" s="185" t="s">
        <v>1579</v>
      </c>
      <c r="M122" s="191" t="s">
        <v>50</v>
      </c>
      <c r="N122" s="3"/>
      <c r="O122" s="185" t="s">
        <v>2115</v>
      </c>
      <c r="P122" s="185" t="s">
        <v>1592</v>
      </c>
      <c r="Q122" s="185" t="s">
        <v>1593</v>
      </c>
      <c r="R122" s="185" t="s">
        <v>2116</v>
      </c>
      <c r="S122" s="8"/>
      <c r="T122" s="8"/>
      <c r="U122" s="9"/>
      <c r="V122" s="3"/>
      <c r="W122" s="191" t="s">
        <v>33</v>
      </c>
      <c r="X122" s="186" t="s">
        <v>490</v>
      </c>
      <c r="Y122" s="8"/>
      <c r="Z122" s="3"/>
      <c r="AA122" s="3"/>
      <c r="AB122" s="3"/>
      <c r="AC122" s="3"/>
      <c r="AD122" s="3"/>
      <c r="AE122" s="3"/>
      <c r="AF122" s="193" t="s">
        <v>2078</v>
      </c>
      <c r="AG122" s="194" t="s">
        <v>2079</v>
      </c>
      <c r="AH122" s="39"/>
      <c r="AI122" s="40"/>
      <c r="AJ122" s="197"/>
      <c r="AK122" s="198"/>
      <c r="AL122" s="198"/>
    </row>
    <row r="123" spans="1:38" ht="69.75" customHeight="1" x14ac:dyDescent="0.25">
      <c r="A123" s="24" t="s">
        <v>2441</v>
      </c>
      <c r="B123" s="185">
        <v>117</v>
      </c>
      <c r="C123" s="186">
        <v>16055283</v>
      </c>
      <c r="D123" s="187" t="s">
        <v>1573</v>
      </c>
      <c r="E123" s="188" t="s">
        <v>73</v>
      </c>
      <c r="F123" s="189" t="s">
        <v>2023</v>
      </c>
      <c r="G123" s="190" t="s">
        <v>1574</v>
      </c>
      <c r="H123" s="186" t="s">
        <v>35</v>
      </c>
      <c r="I123" s="185" t="s">
        <v>39</v>
      </c>
      <c r="J123" s="185" t="s">
        <v>66</v>
      </c>
      <c r="K123" s="185" t="s">
        <v>1578</v>
      </c>
      <c r="L123" s="185" t="s">
        <v>1579</v>
      </c>
      <c r="M123" s="191" t="s">
        <v>49</v>
      </c>
      <c r="N123" s="3"/>
      <c r="O123" s="185" t="s">
        <v>2024</v>
      </c>
      <c r="P123" s="185" t="s">
        <v>2018</v>
      </c>
      <c r="Q123" s="185" t="s">
        <v>596</v>
      </c>
      <c r="R123" s="185" t="s">
        <v>2025</v>
      </c>
      <c r="S123" s="8"/>
      <c r="T123" s="8"/>
      <c r="U123" s="9"/>
      <c r="V123" s="3"/>
      <c r="W123" s="191" t="s">
        <v>33</v>
      </c>
      <c r="X123" s="186" t="s">
        <v>490</v>
      </c>
      <c r="Y123" s="8"/>
      <c r="Z123" s="3"/>
      <c r="AA123" s="3"/>
      <c r="AB123" s="3"/>
      <c r="AC123" s="3"/>
      <c r="AD123" s="3"/>
      <c r="AE123" s="3"/>
      <c r="AF123" s="193" t="s">
        <v>1575</v>
      </c>
      <c r="AG123" s="194" t="s">
        <v>1576</v>
      </c>
      <c r="AH123" s="39"/>
      <c r="AI123" s="40"/>
      <c r="AJ123" s="197"/>
      <c r="AK123" s="198"/>
      <c r="AL123" s="198"/>
    </row>
    <row r="124" spans="1:38" ht="57.75" customHeight="1" x14ac:dyDescent="0.25">
      <c r="A124" s="24" t="s">
        <v>2378</v>
      </c>
      <c r="B124" s="185">
        <v>118</v>
      </c>
      <c r="C124" s="186">
        <v>16055292</v>
      </c>
      <c r="D124" s="187" t="s">
        <v>1340</v>
      </c>
      <c r="E124" s="188" t="s">
        <v>1341</v>
      </c>
      <c r="F124" s="189" t="s">
        <v>1821</v>
      </c>
      <c r="G124" s="190" t="s">
        <v>1342</v>
      </c>
      <c r="H124" s="186" t="s">
        <v>35</v>
      </c>
      <c r="I124" s="185" t="s">
        <v>34</v>
      </c>
      <c r="J124" s="185" t="s">
        <v>66</v>
      </c>
      <c r="K124" s="185" t="s">
        <v>1578</v>
      </c>
      <c r="L124" s="185" t="s">
        <v>1579</v>
      </c>
      <c r="M124" s="191" t="s">
        <v>49</v>
      </c>
      <c r="N124" s="3"/>
      <c r="O124" s="185" t="s">
        <v>1822</v>
      </c>
      <c r="P124" s="185" t="s">
        <v>935</v>
      </c>
      <c r="Q124" s="185" t="s">
        <v>596</v>
      </c>
      <c r="R124" s="185" t="s">
        <v>1823</v>
      </c>
      <c r="S124" s="8"/>
      <c r="T124" s="8"/>
      <c r="U124" s="9"/>
      <c r="V124" s="3"/>
      <c r="W124" s="191" t="s">
        <v>33</v>
      </c>
      <c r="X124" s="186" t="s">
        <v>490</v>
      </c>
      <c r="Y124" s="8"/>
      <c r="Z124" s="3"/>
      <c r="AA124" s="3"/>
      <c r="AB124" s="3"/>
      <c r="AC124" s="3"/>
      <c r="AD124" s="3"/>
      <c r="AE124" s="3"/>
      <c r="AF124" s="193" t="s">
        <v>1343</v>
      </c>
      <c r="AG124" s="194" t="s">
        <v>1344</v>
      </c>
      <c r="AH124" s="39"/>
      <c r="AI124" s="40"/>
      <c r="AJ124" s="197"/>
      <c r="AK124" s="198"/>
      <c r="AL124" s="198"/>
    </row>
    <row r="125" spans="1:38" ht="89.25" customHeight="1" x14ac:dyDescent="0.25">
      <c r="A125" s="24" t="s">
        <v>2342</v>
      </c>
      <c r="B125" s="185">
        <v>119</v>
      </c>
      <c r="C125" s="186">
        <v>15055584</v>
      </c>
      <c r="D125" s="187" t="s">
        <v>105</v>
      </c>
      <c r="E125" s="188" t="s">
        <v>106</v>
      </c>
      <c r="F125" s="189" t="s">
        <v>1198</v>
      </c>
      <c r="G125" s="190" t="s">
        <v>107</v>
      </c>
      <c r="H125" s="186" t="s">
        <v>142</v>
      </c>
      <c r="I125" s="185" t="s">
        <v>34</v>
      </c>
      <c r="J125" s="185" t="s">
        <v>66</v>
      </c>
      <c r="K125" s="185" t="s">
        <v>55</v>
      </c>
      <c r="L125" s="185">
        <v>60340102</v>
      </c>
      <c r="M125" s="191" t="s">
        <v>40</v>
      </c>
      <c r="N125" s="3"/>
      <c r="O125" s="185" t="s">
        <v>1199</v>
      </c>
      <c r="P125" s="185" t="s">
        <v>782</v>
      </c>
      <c r="Q125" s="185" t="s">
        <v>377</v>
      </c>
      <c r="R125" s="185" t="s">
        <v>1200</v>
      </c>
      <c r="S125" s="8" t="e">
        <v>#N/A</v>
      </c>
      <c r="T125" s="8"/>
      <c r="U125" s="9" t="e">
        <v>#N/A</v>
      </c>
      <c r="V125" s="3" t="e">
        <v>#N/A</v>
      </c>
      <c r="W125" s="191" t="s">
        <v>33</v>
      </c>
      <c r="X125" s="186" t="s">
        <v>60</v>
      </c>
      <c r="Y125" s="8"/>
      <c r="Z125" s="3"/>
      <c r="AA125" s="3"/>
      <c r="AB125" s="3"/>
      <c r="AC125" s="3"/>
      <c r="AD125" s="3"/>
      <c r="AE125" s="3"/>
      <c r="AF125" s="193" t="s">
        <v>1201</v>
      </c>
      <c r="AG125" s="194" t="s">
        <v>1202</v>
      </c>
      <c r="AH125" s="39"/>
      <c r="AI125" s="40"/>
      <c r="AJ125" s="197" t="s">
        <v>2052</v>
      </c>
      <c r="AK125" s="198"/>
      <c r="AL125" s="198"/>
    </row>
    <row r="126" spans="1:38" ht="78" customHeight="1" x14ac:dyDescent="0.25">
      <c r="A126" s="24" t="s">
        <v>2377</v>
      </c>
      <c r="B126" s="185">
        <v>120</v>
      </c>
      <c r="C126" s="186">
        <v>16055068</v>
      </c>
      <c r="D126" s="187" t="s">
        <v>160</v>
      </c>
      <c r="E126" s="188" t="s">
        <v>114</v>
      </c>
      <c r="F126" s="189" t="s">
        <v>1817</v>
      </c>
      <c r="G126" s="190" t="s">
        <v>1337</v>
      </c>
      <c r="H126" s="186" t="s">
        <v>142</v>
      </c>
      <c r="I126" s="185" t="s">
        <v>34</v>
      </c>
      <c r="J126" s="185" t="s">
        <v>513</v>
      </c>
      <c r="K126" s="185" t="s">
        <v>476</v>
      </c>
      <c r="L126" s="185">
        <v>60340102</v>
      </c>
      <c r="M126" s="191" t="s">
        <v>43</v>
      </c>
      <c r="N126" s="3"/>
      <c r="O126" s="185" t="s">
        <v>1818</v>
      </c>
      <c r="P126" s="185" t="s">
        <v>1819</v>
      </c>
      <c r="Q126" s="185" t="s">
        <v>906</v>
      </c>
      <c r="R126" s="185" t="s">
        <v>1820</v>
      </c>
      <c r="S126" s="8"/>
      <c r="T126" s="8"/>
      <c r="U126" s="9"/>
      <c r="V126" s="3"/>
      <c r="W126" s="191" t="s">
        <v>47</v>
      </c>
      <c r="X126" s="186" t="s">
        <v>649</v>
      </c>
      <c r="Y126" s="8"/>
      <c r="Z126" s="3"/>
      <c r="AA126" s="3"/>
      <c r="AB126" s="3"/>
      <c r="AC126" s="3"/>
      <c r="AD126" s="3"/>
      <c r="AE126" s="3"/>
      <c r="AF126" s="196" t="s">
        <v>1338</v>
      </c>
      <c r="AG126" s="194" t="s">
        <v>1339</v>
      </c>
      <c r="AH126" s="69"/>
      <c r="AI126" s="44"/>
      <c r="AJ126" s="202"/>
      <c r="AK126" s="198"/>
      <c r="AL126" s="198"/>
    </row>
    <row r="127" spans="1:38" ht="78" customHeight="1" x14ac:dyDescent="0.25">
      <c r="A127" s="24" t="s">
        <v>2459</v>
      </c>
      <c r="B127" s="185">
        <v>121</v>
      </c>
      <c r="C127" s="186">
        <v>16055285</v>
      </c>
      <c r="D127" s="187" t="s">
        <v>81</v>
      </c>
      <c r="E127" s="188" t="s">
        <v>198</v>
      </c>
      <c r="F127" s="189" t="s">
        <v>2177</v>
      </c>
      <c r="G127" s="192" t="s">
        <v>2140</v>
      </c>
      <c r="H127" s="186" t="s">
        <v>147</v>
      </c>
      <c r="I127" s="185" t="s">
        <v>39</v>
      </c>
      <c r="J127" s="185" t="s">
        <v>66</v>
      </c>
      <c r="K127" s="185" t="s">
        <v>1578</v>
      </c>
      <c r="L127" s="185" t="s">
        <v>1579</v>
      </c>
      <c r="M127" s="191" t="s">
        <v>50</v>
      </c>
      <c r="N127" s="3"/>
      <c r="O127" s="185" t="s">
        <v>2178</v>
      </c>
      <c r="P127" s="185" t="s">
        <v>1819</v>
      </c>
      <c r="Q127" s="185" t="s">
        <v>906</v>
      </c>
      <c r="R127" s="185" t="s">
        <v>2179</v>
      </c>
      <c r="S127" s="8"/>
      <c r="T127" s="8"/>
      <c r="U127" s="9"/>
      <c r="V127" s="3"/>
      <c r="W127" s="191" t="s">
        <v>33</v>
      </c>
      <c r="X127" s="186" t="s">
        <v>490</v>
      </c>
      <c r="Y127" s="8"/>
      <c r="Z127" s="3"/>
      <c r="AA127" s="3"/>
      <c r="AB127" s="3"/>
      <c r="AC127" s="3"/>
      <c r="AD127" s="3"/>
      <c r="AE127" s="3"/>
      <c r="AF127" s="193" t="s">
        <v>2141</v>
      </c>
      <c r="AG127" s="194" t="s">
        <v>2142</v>
      </c>
      <c r="AH127" s="39"/>
      <c r="AI127" s="40"/>
      <c r="AJ127" s="197"/>
      <c r="AK127" s="198"/>
      <c r="AL127" s="198"/>
    </row>
    <row r="128" spans="1:38" ht="80.25" customHeight="1" x14ac:dyDescent="0.25">
      <c r="A128" s="24" t="s">
        <v>2439</v>
      </c>
      <c r="B128" s="185">
        <v>122</v>
      </c>
      <c r="C128" s="186">
        <v>16055291</v>
      </c>
      <c r="D128" s="187" t="s">
        <v>1564</v>
      </c>
      <c r="E128" s="188" t="s">
        <v>1565</v>
      </c>
      <c r="F128" s="189" t="s">
        <v>2016</v>
      </c>
      <c r="G128" s="190" t="s">
        <v>1566</v>
      </c>
      <c r="H128" s="186" t="s">
        <v>35</v>
      </c>
      <c r="I128" s="185" t="s">
        <v>39</v>
      </c>
      <c r="J128" s="185" t="s">
        <v>66</v>
      </c>
      <c r="K128" s="185" t="s">
        <v>1578</v>
      </c>
      <c r="L128" s="185" t="s">
        <v>1579</v>
      </c>
      <c r="M128" s="191" t="s">
        <v>49</v>
      </c>
      <c r="N128" s="3"/>
      <c r="O128" s="185" t="s">
        <v>2017</v>
      </c>
      <c r="P128" s="185" t="s">
        <v>2018</v>
      </c>
      <c r="Q128" s="185" t="s">
        <v>596</v>
      </c>
      <c r="R128" s="185" t="s">
        <v>2019</v>
      </c>
      <c r="S128" s="8"/>
      <c r="T128" s="8"/>
      <c r="U128" s="9"/>
      <c r="V128" s="3"/>
      <c r="W128" s="191" t="s">
        <v>33</v>
      </c>
      <c r="X128" s="186" t="s">
        <v>490</v>
      </c>
      <c r="Y128" s="8"/>
      <c r="Z128" s="3"/>
      <c r="AA128" s="3"/>
      <c r="AB128" s="3"/>
      <c r="AC128" s="3"/>
      <c r="AD128" s="3"/>
      <c r="AE128" s="3"/>
      <c r="AF128" s="193" t="s">
        <v>1567</v>
      </c>
      <c r="AG128" s="194" t="s">
        <v>1568</v>
      </c>
      <c r="AH128" s="39"/>
      <c r="AI128" s="40"/>
      <c r="AJ128" s="197"/>
      <c r="AK128" s="198"/>
      <c r="AL128" s="198"/>
    </row>
    <row r="129" spans="1:38" ht="106.5" customHeight="1" x14ac:dyDescent="0.25">
      <c r="A129" s="24" t="s">
        <v>2371</v>
      </c>
      <c r="B129" s="185">
        <v>123</v>
      </c>
      <c r="C129" s="186">
        <v>16055297</v>
      </c>
      <c r="D129" s="187" t="s">
        <v>1315</v>
      </c>
      <c r="E129" s="188" t="s">
        <v>75</v>
      </c>
      <c r="F129" s="189" t="s">
        <v>1796</v>
      </c>
      <c r="G129" s="190" t="s">
        <v>169</v>
      </c>
      <c r="H129" s="186" t="s">
        <v>220</v>
      </c>
      <c r="I129" s="185" t="s">
        <v>34</v>
      </c>
      <c r="J129" s="185" t="s">
        <v>66</v>
      </c>
      <c r="K129" s="185" t="s">
        <v>1578</v>
      </c>
      <c r="L129" s="185" t="s">
        <v>1579</v>
      </c>
      <c r="M129" s="191" t="s">
        <v>49</v>
      </c>
      <c r="N129" s="3"/>
      <c r="O129" s="185" t="s">
        <v>1797</v>
      </c>
      <c r="P129" s="185" t="s">
        <v>1798</v>
      </c>
      <c r="Q129" s="185" t="s">
        <v>1799</v>
      </c>
      <c r="R129" s="185" t="s">
        <v>1800</v>
      </c>
      <c r="S129" s="8"/>
      <c r="T129" s="8"/>
      <c r="U129" s="9"/>
      <c r="V129" s="3"/>
      <c r="W129" s="191" t="s">
        <v>47</v>
      </c>
      <c r="X129" s="186" t="s">
        <v>490</v>
      </c>
      <c r="Y129" s="8"/>
      <c r="Z129" s="3"/>
      <c r="AA129" s="3"/>
      <c r="AB129" s="3"/>
      <c r="AC129" s="3"/>
      <c r="AD129" s="3"/>
      <c r="AE129" s="3"/>
      <c r="AF129" s="193" t="s">
        <v>1316</v>
      </c>
      <c r="AG129" s="194" t="s">
        <v>1317</v>
      </c>
      <c r="AH129" s="39"/>
      <c r="AI129" s="40"/>
      <c r="AJ129" s="197"/>
      <c r="AK129" s="198"/>
      <c r="AL129" s="198"/>
    </row>
    <row r="130" spans="1:38" ht="78" customHeight="1" x14ac:dyDescent="0.25">
      <c r="A130" s="24" t="s">
        <v>2374</v>
      </c>
      <c r="B130" s="185">
        <v>124</v>
      </c>
      <c r="C130" s="186">
        <v>16055306</v>
      </c>
      <c r="D130" s="187" t="s">
        <v>1326</v>
      </c>
      <c r="E130" s="188" t="s">
        <v>173</v>
      </c>
      <c r="F130" s="189" t="s">
        <v>1808</v>
      </c>
      <c r="G130" s="190" t="s">
        <v>1327</v>
      </c>
      <c r="H130" s="186" t="s">
        <v>46</v>
      </c>
      <c r="I130" s="185" t="s">
        <v>39</v>
      </c>
      <c r="J130" s="185" t="s">
        <v>66</v>
      </c>
      <c r="K130" s="185" t="s">
        <v>1578</v>
      </c>
      <c r="L130" s="185" t="s">
        <v>1579</v>
      </c>
      <c r="M130" s="191" t="s">
        <v>49</v>
      </c>
      <c r="N130" s="3"/>
      <c r="O130" s="185" t="s">
        <v>1809</v>
      </c>
      <c r="P130" s="185" t="s">
        <v>1798</v>
      </c>
      <c r="Q130" s="185" t="s">
        <v>1799</v>
      </c>
      <c r="R130" s="185" t="s">
        <v>1810</v>
      </c>
      <c r="S130" s="8"/>
      <c r="T130" s="8"/>
      <c r="U130" s="9"/>
      <c r="V130" s="3"/>
      <c r="W130" s="191" t="s">
        <v>33</v>
      </c>
      <c r="X130" s="186" t="s">
        <v>490</v>
      </c>
      <c r="Y130" s="8"/>
      <c r="Z130" s="3"/>
      <c r="AA130" s="3"/>
      <c r="AB130" s="3"/>
      <c r="AC130" s="3"/>
      <c r="AD130" s="3"/>
      <c r="AE130" s="3"/>
      <c r="AF130" s="193" t="s">
        <v>1328</v>
      </c>
      <c r="AG130" s="194" t="s">
        <v>1329</v>
      </c>
      <c r="AH130" s="39"/>
      <c r="AI130" s="40"/>
      <c r="AJ130" s="197"/>
      <c r="AK130" s="198"/>
      <c r="AL130" s="198"/>
    </row>
    <row r="131" spans="1:38" ht="102.75" customHeight="1" x14ac:dyDescent="0.25">
      <c r="A131" s="24" t="s">
        <v>2451</v>
      </c>
      <c r="B131" s="185">
        <v>125</v>
      </c>
      <c r="C131" s="186">
        <v>16055307</v>
      </c>
      <c r="D131" s="187" t="s">
        <v>2074</v>
      </c>
      <c r="E131" s="188" t="s">
        <v>173</v>
      </c>
      <c r="F131" s="189" t="s">
        <v>2111</v>
      </c>
      <c r="G131" s="190" t="s">
        <v>2075</v>
      </c>
      <c r="H131" s="186" t="s">
        <v>35</v>
      </c>
      <c r="I131" s="185" t="s">
        <v>39</v>
      </c>
      <c r="J131" s="185" t="s">
        <v>66</v>
      </c>
      <c r="K131" s="185" t="s">
        <v>1578</v>
      </c>
      <c r="L131" s="185" t="s">
        <v>1579</v>
      </c>
      <c r="M131" s="191" t="s">
        <v>49</v>
      </c>
      <c r="N131" s="3"/>
      <c r="O131" s="185" t="s">
        <v>2112</v>
      </c>
      <c r="P131" s="185" t="s">
        <v>832</v>
      </c>
      <c r="Q131" s="185" t="s">
        <v>596</v>
      </c>
      <c r="R131" s="185" t="s">
        <v>2113</v>
      </c>
      <c r="S131" s="8"/>
      <c r="T131" s="8"/>
      <c r="U131" s="9"/>
      <c r="V131" s="3"/>
      <c r="W131" s="191" t="s">
        <v>33</v>
      </c>
      <c r="X131" s="186" t="s">
        <v>490</v>
      </c>
      <c r="Y131" s="8"/>
      <c r="Z131" s="3"/>
      <c r="AA131" s="3"/>
      <c r="AB131" s="3"/>
      <c r="AC131" s="3"/>
      <c r="AD131" s="3"/>
      <c r="AE131" s="3"/>
      <c r="AF131" s="193" t="s">
        <v>2076</v>
      </c>
      <c r="AG131" s="194" t="s">
        <v>2077</v>
      </c>
      <c r="AH131" s="69"/>
      <c r="AI131" s="44"/>
      <c r="AJ131" s="202"/>
      <c r="AK131" s="198"/>
      <c r="AL131" s="198"/>
    </row>
    <row r="132" spans="1:38" ht="108.75" customHeight="1" x14ac:dyDescent="0.25">
      <c r="A132" s="24" t="s">
        <v>2397</v>
      </c>
      <c r="B132" s="185">
        <v>126</v>
      </c>
      <c r="C132" s="186">
        <v>16055076</v>
      </c>
      <c r="D132" s="187" t="s">
        <v>1412</v>
      </c>
      <c r="E132" s="188" t="s">
        <v>277</v>
      </c>
      <c r="F132" s="189" t="s">
        <v>1885</v>
      </c>
      <c r="G132" s="190" t="s">
        <v>1413</v>
      </c>
      <c r="H132" s="186" t="s">
        <v>147</v>
      </c>
      <c r="I132" s="185" t="s">
        <v>34</v>
      </c>
      <c r="J132" s="185" t="s">
        <v>513</v>
      </c>
      <c r="K132" s="185" t="s">
        <v>476</v>
      </c>
      <c r="L132" s="185">
        <v>60340102</v>
      </c>
      <c r="M132" s="191" t="s">
        <v>43</v>
      </c>
      <c r="N132" s="3"/>
      <c r="O132" s="185" t="s">
        <v>1886</v>
      </c>
      <c r="P132" s="185" t="s">
        <v>770</v>
      </c>
      <c r="Q132" s="185" t="s">
        <v>319</v>
      </c>
      <c r="R132" s="185" t="s">
        <v>1887</v>
      </c>
      <c r="S132" s="8"/>
      <c r="T132" s="8"/>
      <c r="U132" s="9"/>
      <c r="V132" s="3"/>
      <c r="W132" s="191" t="s">
        <v>47</v>
      </c>
      <c r="X132" s="186" t="s">
        <v>649</v>
      </c>
      <c r="Y132" s="8"/>
      <c r="Z132" s="3"/>
      <c r="AA132" s="3"/>
      <c r="AB132" s="3"/>
      <c r="AC132" s="3"/>
      <c r="AD132" s="3"/>
      <c r="AE132" s="3"/>
      <c r="AF132" s="193" t="s">
        <v>1414</v>
      </c>
      <c r="AG132" s="194" t="s">
        <v>1415</v>
      </c>
      <c r="AH132" s="39"/>
      <c r="AI132" s="40"/>
      <c r="AJ132" s="197"/>
      <c r="AK132" s="198"/>
      <c r="AL132" s="198"/>
    </row>
    <row r="133" spans="1:38" ht="78" customHeight="1" x14ac:dyDescent="0.25">
      <c r="A133" s="24" t="s">
        <v>2341</v>
      </c>
      <c r="B133" s="208">
        <v>127</v>
      </c>
      <c r="C133" s="209">
        <v>16055431</v>
      </c>
      <c r="D133" s="210" t="s">
        <v>1194</v>
      </c>
      <c r="E133" s="211" t="s">
        <v>70</v>
      </c>
      <c r="F133" s="212" t="s">
        <v>1691</v>
      </c>
      <c r="G133" s="213" t="s">
        <v>1195</v>
      </c>
      <c r="H133" s="209" t="s">
        <v>196</v>
      </c>
      <c r="I133" s="208" t="s">
        <v>39</v>
      </c>
      <c r="J133" s="208" t="s">
        <v>92</v>
      </c>
      <c r="K133" s="208" t="s">
        <v>1578</v>
      </c>
      <c r="L133" s="208" t="s">
        <v>487</v>
      </c>
      <c r="M133" s="214" t="s">
        <v>40</v>
      </c>
      <c r="N133" s="3"/>
      <c r="O133" s="208" t="s">
        <v>1692</v>
      </c>
      <c r="P133" s="208" t="s">
        <v>447</v>
      </c>
      <c r="Q133" s="208" t="s">
        <v>319</v>
      </c>
      <c r="R133" s="208" t="s">
        <v>1693</v>
      </c>
      <c r="S133" s="8"/>
      <c r="T133" s="8"/>
      <c r="U133" s="9"/>
      <c r="V133" s="3"/>
      <c r="W133" s="214" t="s">
        <v>33</v>
      </c>
      <c r="X133" s="209" t="s">
        <v>490</v>
      </c>
      <c r="Y133" s="8"/>
      <c r="Z133" s="3"/>
      <c r="AA133" s="3"/>
      <c r="AB133" s="3"/>
      <c r="AC133" s="3"/>
      <c r="AD133" s="3"/>
      <c r="AE133" s="3"/>
      <c r="AF133" s="217" t="s">
        <v>1196</v>
      </c>
      <c r="AG133" s="218" t="s">
        <v>1197</v>
      </c>
      <c r="AH133" s="39"/>
      <c r="AI133" s="40"/>
      <c r="AJ133" s="219"/>
      <c r="AK133" s="220"/>
    </row>
    <row r="134" spans="1:38" ht="78" customHeight="1" x14ac:dyDescent="0.25">
      <c r="A134" s="24" t="s">
        <v>2376</v>
      </c>
      <c r="B134" s="208">
        <v>128</v>
      </c>
      <c r="C134" s="209">
        <v>16055145</v>
      </c>
      <c r="D134" s="210" t="s">
        <v>1333</v>
      </c>
      <c r="E134" s="211" t="s">
        <v>70</v>
      </c>
      <c r="F134" s="212" t="s">
        <v>1814</v>
      </c>
      <c r="G134" s="213" t="s">
        <v>1334</v>
      </c>
      <c r="H134" s="209" t="s">
        <v>225</v>
      </c>
      <c r="I134" s="208" t="s">
        <v>39</v>
      </c>
      <c r="J134" s="208" t="s">
        <v>92</v>
      </c>
      <c r="K134" s="208" t="s">
        <v>476</v>
      </c>
      <c r="L134" s="208" t="s">
        <v>487</v>
      </c>
      <c r="M134" s="214" t="s">
        <v>33</v>
      </c>
      <c r="N134" s="3"/>
      <c r="O134" s="208" t="s">
        <v>1815</v>
      </c>
      <c r="P134" s="208" t="s">
        <v>853</v>
      </c>
      <c r="Q134" s="208" t="s">
        <v>319</v>
      </c>
      <c r="R134" s="208" t="s">
        <v>1816</v>
      </c>
      <c r="S134" s="8"/>
      <c r="T134" s="8"/>
      <c r="U134" s="9"/>
      <c r="V134" s="3"/>
      <c r="W134" s="214" t="s">
        <v>33</v>
      </c>
      <c r="X134" s="209" t="s">
        <v>649</v>
      </c>
      <c r="Y134" s="8"/>
      <c r="Z134" s="3"/>
      <c r="AA134" s="3"/>
      <c r="AB134" s="3"/>
      <c r="AC134" s="3"/>
      <c r="AD134" s="3"/>
      <c r="AE134" s="3"/>
      <c r="AF134" s="217" t="s">
        <v>1335</v>
      </c>
      <c r="AG134" s="218" t="s">
        <v>1336</v>
      </c>
      <c r="AH134" s="39"/>
      <c r="AI134" s="40"/>
      <c r="AJ134" s="219">
        <v>6075</v>
      </c>
      <c r="AK134" s="220"/>
    </row>
    <row r="135" spans="1:38" ht="78" customHeight="1" x14ac:dyDescent="0.25">
      <c r="A135" s="24" t="s">
        <v>2417</v>
      </c>
      <c r="B135" s="208">
        <v>129</v>
      </c>
      <c r="C135" s="209">
        <v>16055151</v>
      </c>
      <c r="D135" s="210" t="s">
        <v>1494</v>
      </c>
      <c r="E135" s="211" t="s">
        <v>140</v>
      </c>
      <c r="F135" s="212" t="s">
        <v>1945</v>
      </c>
      <c r="G135" s="213" t="s">
        <v>1495</v>
      </c>
      <c r="H135" s="209" t="s">
        <v>35</v>
      </c>
      <c r="I135" s="208" t="s">
        <v>34</v>
      </c>
      <c r="J135" s="208" t="s">
        <v>92</v>
      </c>
      <c r="K135" s="208" t="s">
        <v>476</v>
      </c>
      <c r="L135" s="208" t="s">
        <v>487</v>
      </c>
      <c r="M135" s="214" t="s">
        <v>41</v>
      </c>
      <c r="N135" s="3"/>
      <c r="O135" s="208" t="s">
        <v>1946</v>
      </c>
      <c r="P135" s="208" t="s">
        <v>1947</v>
      </c>
      <c r="Q135" s="208" t="s">
        <v>722</v>
      </c>
      <c r="R135" s="208" t="s">
        <v>1948</v>
      </c>
      <c r="S135" s="8"/>
      <c r="T135" s="8"/>
      <c r="U135" s="9"/>
      <c r="V135" s="3"/>
      <c r="W135" s="214" t="s">
        <v>33</v>
      </c>
      <c r="X135" s="209" t="s">
        <v>649</v>
      </c>
      <c r="Y135" s="8"/>
      <c r="Z135" s="3"/>
      <c r="AA135" s="3"/>
      <c r="AB135" s="3"/>
      <c r="AC135" s="3"/>
      <c r="AD135" s="3"/>
      <c r="AE135" s="3"/>
      <c r="AF135" s="217" t="s">
        <v>1496</v>
      </c>
      <c r="AG135" s="218" t="s">
        <v>1497</v>
      </c>
      <c r="AH135" s="39"/>
      <c r="AI135" s="40"/>
      <c r="AJ135" s="219">
        <v>6075</v>
      </c>
      <c r="AK135" s="220" t="s">
        <v>36</v>
      </c>
    </row>
    <row r="136" spans="1:38" ht="78" customHeight="1" x14ac:dyDescent="0.25">
      <c r="A136" s="24" t="s">
        <v>2443</v>
      </c>
      <c r="B136" s="208">
        <v>130</v>
      </c>
      <c r="C136" s="209">
        <v>16055150</v>
      </c>
      <c r="D136" s="210" t="s">
        <v>45</v>
      </c>
      <c r="E136" s="211" t="s">
        <v>1294</v>
      </c>
      <c r="F136" s="212" t="s">
        <v>2087</v>
      </c>
      <c r="G136" s="213" t="s">
        <v>101</v>
      </c>
      <c r="H136" s="209" t="s">
        <v>52</v>
      </c>
      <c r="I136" s="208" t="s">
        <v>39</v>
      </c>
      <c r="J136" s="208" t="s">
        <v>92</v>
      </c>
      <c r="K136" s="208" t="s">
        <v>476</v>
      </c>
      <c r="L136" s="208" t="s">
        <v>487</v>
      </c>
      <c r="M136" s="214" t="s">
        <v>41</v>
      </c>
      <c r="N136" s="3"/>
      <c r="O136" s="208" t="s">
        <v>2088</v>
      </c>
      <c r="P136" s="208" t="s">
        <v>1715</v>
      </c>
      <c r="Q136" s="208" t="s">
        <v>319</v>
      </c>
      <c r="R136" s="208" t="s">
        <v>2089</v>
      </c>
      <c r="S136" s="8"/>
      <c r="T136" s="8"/>
      <c r="U136" s="9"/>
      <c r="V136" s="3"/>
      <c r="W136" s="214" t="s">
        <v>33</v>
      </c>
      <c r="X136" s="209" t="s">
        <v>649</v>
      </c>
      <c r="Y136" s="8"/>
      <c r="Z136" s="3"/>
      <c r="AA136" s="3"/>
      <c r="AB136" s="3"/>
      <c r="AC136" s="3"/>
      <c r="AD136" s="3"/>
      <c r="AE136" s="3"/>
      <c r="AF136" s="217" t="s">
        <v>2039</v>
      </c>
      <c r="AG136" s="218" t="s">
        <v>2040</v>
      </c>
      <c r="AH136" s="69"/>
      <c r="AI136" s="44"/>
      <c r="AJ136" s="221">
        <v>6075</v>
      </c>
      <c r="AK136" s="220"/>
    </row>
    <row r="137" spans="1:38" ht="78" customHeight="1" x14ac:dyDescent="0.25">
      <c r="A137" s="24" t="s">
        <v>2456</v>
      </c>
      <c r="B137" s="208">
        <v>131</v>
      </c>
      <c r="C137" s="209">
        <v>16055434</v>
      </c>
      <c r="D137" s="210" t="s">
        <v>144</v>
      </c>
      <c r="E137" s="211" t="s">
        <v>2128</v>
      </c>
      <c r="F137" s="212" t="s">
        <v>2166</v>
      </c>
      <c r="G137" s="213" t="s">
        <v>2129</v>
      </c>
      <c r="H137" s="209" t="s">
        <v>67</v>
      </c>
      <c r="I137" s="208" t="s">
        <v>34</v>
      </c>
      <c r="J137" s="208" t="s">
        <v>92</v>
      </c>
      <c r="K137" s="208" t="s">
        <v>1578</v>
      </c>
      <c r="L137" s="208" t="s">
        <v>487</v>
      </c>
      <c r="M137" s="214" t="s">
        <v>40</v>
      </c>
      <c r="N137" s="3"/>
      <c r="O137" s="208" t="s">
        <v>2167</v>
      </c>
      <c r="P137" s="208" t="s">
        <v>2168</v>
      </c>
      <c r="Q137" s="208" t="s">
        <v>2169</v>
      </c>
      <c r="R137" s="208" t="s">
        <v>2170</v>
      </c>
      <c r="S137" s="8"/>
      <c r="T137" s="8"/>
      <c r="U137" s="9"/>
      <c r="V137" s="3"/>
      <c r="W137" s="214" t="s">
        <v>47</v>
      </c>
      <c r="X137" s="209" t="s">
        <v>490</v>
      </c>
      <c r="Y137" s="8"/>
      <c r="Z137" s="3"/>
      <c r="AA137" s="3"/>
      <c r="AB137" s="3"/>
      <c r="AC137" s="3"/>
      <c r="AD137" s="3"/>
      <c r="AE137" s="3"/>
      <c r="AF137" s="217" t="s">
        <v>2130</v>
      </c>
      <c r="AG137" s="218" t="s">
        <v>2131</v>
      </c>
      <c r="AH137" s="39"/>
      <c r="AI137" s="40"/>
      <c r="AJ137" s="219"/>
      <c r="AK137" s="220"/>
    </row>
    <row r="138" spans="1:38" ht="78" customHeight="1" x14ac:dyDescent="0.25">
      <c r="A138" s="24" t="s">
        <v>2331</v>
      </c>
      <c r="B138" s="208">
        <v>132</v>
      </c>
      <c r="C138" s="209">
        <v>16055436</v>
      </c>
      <c r="D138" s="210" t="s">
        <v>276</v>
      </c>
      <c r="E138" s="211" t="s">
        <v>77</v>
      </c>
      <c r="F138" s="212" t="s">
        <v>1657</v>
      </c>
      <c r="G138" s="213" t="s">
        <v>1159</v>
      </c>
      <c r="H138" s="209" t="s">
        <v>115</v>
      </c>
      <c r="I138" s="208" t="s">
        <v>34</v>
      </c>
      <c r="J138" s="208" t="s">
        <v>92</v>
      </c>
      <c r="K138" s="208" t="s">
        <v>1578</v>
      </c>
      <c r="L138" s="208" t="s">
        <v>487</v>
      </c>
      <c r="M138" s="214" t="s">
        <v>40</v>
      </c>
      <c r="N138" s="3"/>
      <c r="O138" s="208" t="s">
        <v>1658</v>
      </c>
      <c r="P138" s="208" t="s">
        <v>1659</v>
      </c>
      <c r="Q138" s="208" t="s">
        <v>319</v>
      </c>
      <c r="R138" s="208" t="s">
        <v>1660</v>
      </c>
      <c r="S138" s="8"/>
      <c r="T138" s="8"/>
      <c r="U138" s="9"/>
      <c r="V138" s="3"/>
      <c r="W138" s="214" t="s">
        <v>47</v>
      </c>
      <c r="X138" s="209" t="s">
        <v>490</v>
      </c>
      <c r="Y138" s="8"/>
      <c r="Z138" s="3"/>
      <c r="AA138" s="3"/>
      <c r="AB138" s="3"/>
      <c r="AC138" s="3"/>
      <c r="AD138" s="3"/>
      <c r="AE138" s="3"/>
      <c r="AF138" s="217" t="s">
        <v>1160</v>
      </c>
      <c r="AG138" s="218" t="s">
        <v>1161</v>
      </c>
      <c r="AH138" s="39"/>
      <c r="AI138" s="40"/>
      <c r="AJ138" s="219"/>
      <c r="AK138" s="220"/>
    </row>
    <row r="139" spans="1:38" ht="78" customHeight="1" x14ac:dyDescent="0.25">
      <c r="A139" s="24" t="s">
        <v>2372</v>
      </c>
      <c r="B139" s="208">
        <v>133</v>
      </c>
      <c r="C139" s="209">
        <v>16055437</v>
      </c>
      <c r="D139" s="210" t="s">
        <v>164</v>
      </c>
      <c r="E139" s="211" t="s">
        <v>1318</v>
      </c>
      <c r="F139" s="212" t="s">
        <v>1801</v>
      </c>
      <c r="G139" s="213" t="s">
        <v>1319</v>
      </c>
      <c r="H139" s="209" t="s">
        <v>214</v>
      </c>
      <c r="I139" s="208" t="s">
        <v>34</v>
      </c>
      <c r="J139" s="208" t="s">
        <v>92</v>
      </c>
      <c r="K139" s="208" t="s">
        <v>1578</v>
      </c>
      <c r="L139" s="208" t="s">
        <v>487</v>
      </c>
      <c r="M139" s="214" t="s">
        <v>40</v>
      </c>
      <c r="N139" s="3"/>
      <c r="O139" s="208" t="s">
        <v>1802</v>
      </c>
      <c r="P139" s="208" t="s">
        <v>1320</v>
      </c>
      <c r="Q139" s="208" t="s">
        <v>377</v>
      </c>
      <c r="R139" s="208" t="s">
        <v>1803</v>
      </c>
      <c r="S139" s="8"/>
      <c r="T139" s="8"/>
      <c r="U139" s="9"/>
      <c r="V139" s="3"/>
      <c r="W139" s="214" t="s">
        <v>33</v>
      </c>
      <c r="X139" s="209" t="s">
        <v>490</v>
      </c>
      <c r="Y139" s="8"/>
      <c r="Z139" s="3"/>
      <c r="AA139" s="3"/>
      <c r="AB139" s="3"/>
      <c r="AC139" s="3"/>
      <c r="AD139" s="3"/>
      <c r="AE139" s="3"/>
      <c r="AF139" s="217" t="s">
        <v>1321</v>
      </c>
      <c r="AG139" s="218" t="s">
        <v>1322</v>
      </c>
      <c r="AH139" s="39"/>
      <c r="AI139" s="40"/>
      <c r="AJ139" s="219"/>
      <c r="AK139" s="220"/>
    </row>
    <row r="140" spans="1:38" ht="75.75" customHeight="1" x14ac:dyDescent="0.25">
      <c r="A140" s="24" t="s">
        <v>2445</v>
      </c>
      <c r="B140" s="208">
        <v>134</v>
      </c>
      <c r="C140" s="209">
        <v>16055440</v>
      </c>
      <c r="D140" s="210" t="s">
        <v>95</v>
      </c>
      <c r="E140" s="211" t="s">
        <v>76</v>
      </c>
      <c r="F140" s="212" t="s">
        <v>2094</v>
      </c>
      <c r="G140" s="213" t="s">
        <v>2043</v>
      </c>
      <c r="H140" s="209" t="s">
        <v>67</v>
      </c>
      <c r="I140" s="208" t="s">
        <v>34</v>
      </c>
      <c r="J140" s="208" t="s">
        <v>92</v>
      </c>
      <c r="K140" s="208" t="s">
        <v>1578</v>
      </c>
      <c r="L140" s="208" t="s">
        <v>487</v>
      </c>
      <c r="M140" s="214" t="s">
        <v>40</v>
      </c>
      <c r="N140" s="3"/>
      <c r="O140" s="208" t="s">
        <v>2095</v>
      </c>
      <c r="P140" s="208" t="s">
        <v>2096</v>
      </c>
      <c r="Q140" s="208" t="s">
        <v>1670</v>
      </c>
      <c r="R140" s="208" t="s">
        <v>2097</v>
      </c>
      <c r="S140" s="8"/>
      <c r="T140" s="8"/>
      <c r="U140" s="9"/>
      <c r="V140" s="3"/>
      <c r="W140" s="214" t="s">
        <v>47</v>
      </c>
      <c r="X140" s="209" t="s">
        <v>490</v>
      </c>
      <c r="Y140" s="8"/>
      <c r="Z140" s="3"/>
      <c r="AA140" s="3"/>
      <c r="AB140" s="3"/>
      <c r="AC140" s="3"/>
      <c r="AD140" s="3"/>
      <c r="AE140" s="3"/>
      <c r="AF140" s="217" t="s">
        <v>2044</v>
      </c>
      <c r="AG140" s="218" t="s">
        <v>2045</v>
      </c>
      <c r="AH140" s="39"/>
      <c r="AI140" s="40"/>
      <c r="AJ140" s="219"/>
      <c r="AK140" s="220"/>
    </row>
    <row r="141" spans="1:38" ht="70.5" customHeight="1" x14ac:dyDescent="0.25">
      <c r="A141" s="24" t="s">
        <v>2312</v>
      </c>
      <c r="B141" s="208">
        <v>135</v>
      </c>
      <c r="C141" s="209">
        <v>16055439</v>
      </c>
      <c r="D141" s="210" t="s">
        <v>1072</v>
      </c>
      <c r="E141" s="211" t="s">
        <v>76</v>
      </c>
      <c r="F141" s="212" t="s">
        <v>1595</v>
      </c>
      <c r="G141" s="213" t="s">
        <v>1073</v>
      </c>
      <c r="H141" s="209" t="s">
        <v>214</v>
      </c>
      <c r="I141" s="208" t="s">
        <v>34</v>
      </c>
      <c r="J141" s="208" t="s">
        <v>92</v>
      </c>
      <c r="K141" s="208" t="s">
        <v>1578</v>
      </c>
      <c r="L141" s="208" t="s">
        <v>487</v>
      </c>
      <c r="M141" s="214" t="s">
        <v>1074</v>
      </c>
      <c r="N141" s="3"/>
      <c r="O141" s="208" t="s">
        <v>1596</v>
      </c>
      <c r="P141" s="208" t="s">
        <v>447</v>
      </c>
      <c r="Q141" s="208" t="s">
        <v>319</v>
      </c>
      <c r="R141" s="208" t="s">
        <v>1597</v>
      </c>
      <c r="S141" s="8"/>
      <c r="T141" s="8"/>
      <c r="U141" s="9"/>
      <c r="V141" s="3"/>
      <c r="W141" s="214" t="s">
        <v>33</v>
      </c>
      <c r="X141" s="209" t="s">
        <v>490</v>
      </c>
      <c r="Y141" s="8"/>
      <c r="Z141" s="3"/>
      <c r="AA141" s="3"/>
      <c r="AB141" s="3"/>
      <c r="AC141" s="3"/>
      <c r="AD141" s="3"/>
      <c r="AE141" s="3"/>
      <c r="AF141" s="217" t="s">
        <v>1075</v>
      </c>
      <c r="AG141" s="218" t="s">
        <v>1076</v>
      </c>
      <c r="AH141" s="69"/>
      <c r="AI141" s="44"/>
      <c r="AJ141" s="221"/>
      <c r="AK141" s="220"/>
    </row>
    <row r="142" spans="1:38" ht="70.5" customHeight="1" x14ac:dyDescent="0.25">
      <c r="A142" s="24" t="s">
        <v>2392</v>
      </c>
      <c r="B142" s="208">
        <v>136</v>
      </c>
      <c r="C142" s="209">
        <v>16055441</v>
      </c>
      <c r="D142" s="210" t="s">
        <v>207</v>
      </c>
      <c r="E142" s="211" t="s">
        <v>266</v>
      </c>
      <c r="F142" s="212" t="s">
        <v>1870</v>
      </c>
      <c r="G142" s="213" t="s">
        <v>1396</v>
      </c>
      <c r="H142" s="209" t="s">
        <v>214</v>
      </c>
      <c r="I142" s="208" t="s">
        <v>34</v>
      </c>
      <c r="J142" s="208" t="s">
        <v>92</v>
      </c>
      <c r="K142" s="208" t="s">
        <v>1578</v>
      </c>
      <c r="L142" s="208" t="s">
        <v>487</v>
      </c>
      <c r="M142" s="214" t="s">
        <v>40</v>
      </c>
      <c r="N142" s="3"/>
      <c r="O142" s="208" t="s">
        <v>1871</v>
      </c>
      <c r="P142" s="208" t="s">
        <v>1617</v>
      </c>
      <c r="Q142" s="208" t="s">
        <v>319</v>
      </c>
      <c r="R142" s="208" t="s">
        <v>1872</v>
      </c>
      <c r="S142" s="8"/>
      <c r="T142" s="8"/>
      <c r="U142" s="9"/>
      <c r="V142" s="3"/>
      <c r="W142" s="214"/>
      <c r="X142" s="209" t="s">
        <v>490</v>
      </c>
      <c r="Y142" s="8"/>
      <c r="Z142" s="3"/>
      <c r="AA142" s="3"/>
      <c r="AB142" s="3"/>
      <c r="AC142" s="3"/>
      <c r="AD142" s="3"/>
      <c r="AE142" s="3"/>
      <c r="AF142" s="217" t="s">
        <v>1397</v>
      </c>
      <c r="AG142" s="218" t="s">
        <v>1398</v>
      </c>
      <c r="AH142" s="69"/>
      <c r="AI142" s="44"/>
      <c r="AJ142" s="221"/>
      <c r="AK142" s="220"/>
    </row>
    <row r="143" spans="1:38" ht="70.5" customHeight="1" x14ac:dyDescent="0.25">
      <c r="A143" s="24" t="s">
        <v>2406</v>
      </c>
      <c r="B143" s="208">
        <v>137</v>
      </c>
      <c r="C143" s="209">
        <v>16055442</v>
      </c>
      <c r="D143" s="210" t="s">
        <v>119</v>
      </c>
      <c r="E143" s="211" t="s">
        <v>266</v>
      </c>
      <c r="F143" s="212" t="s">
        <v>1910</v>
      </c>
      <c r="G143" s="213" t="s">
        <v>1452</v>
      </c>
      <c r="H143" s="209" t="s">
        <v>35</v>
      </c>
      <c r="I143" s="208" t="s">
        <v>39</v>
      </c>
      <c r="J143" s="208" t="s">
        <v>92</v>
      </c>
      <c r="K143" s="208" t="s">
        <v>1578</v>
      </c>
      <c r="L143" s="208" t="s">
        <v>487</v>
      </c>
      <c r="M143" s="214" t="s">
        <v>40</v>
      </c>
      <c r="N143" s="3"/>
      <c r="O143" s="208" t="s">
        <v>1911</v>
      </c>
      <c r="P143" s="208" t="s">
        <v>572</v>
      </c>
      <c r="Q143" s="208" t="s">
        <v>319</v>
      </c>
      <c r="R143" s="208" t="s">
        <v>1912</v>
      </c>
      <c r="S143" s="8"/>
      <c r="T143" s="8"/>
      <c r="U143" s="9"/>
      <c r="V143" s="3"/>
      <c r="W143" s="214" t="s">
        <v>33</v>
      </c>
      <c r="X143" s="209" t="s">
        <v>490</v>
      </c>
      <c r="Y143" s="8"/>
      <c r="Z143" s="3"/>
      <c r="AA143" s="3"/>
      <c r="AB143" s="3"/>
      <c r="AC143" s="3"/>
      <c r="AD143" s="3"/>
      <c r="AE143" s="3"/>
      <c r="AF143" s="217" t="s">
        <v>1453</v>
      </c>
      <c r="AG143" s="218" t="s">
        <v>1454</v>
      </c>
      <c r="AH143" s="69"/>
      <c r="AI143" s="44"/>
      <c r="AJ143" s="221"/>
      <c r="AK143" s="220"/>
    </row>
    <row r="144" spans="1:38" ht="102" customHeight="1" x14ac:dyDescent="0.25">
      <c r="A144" s="24" t="s">
        <v>2317</v>
      </c>
      <c r="B144" s="208">
        <v>138</v>
      </c>
      <c r="C144" s="209">
        <v>16055445</v>
      </c>
      <c r="D144" s="210" t="s">
        <v>127</v>
      </c>
      <c r="E144" s="211" t="s">
        <v>116</v>
      </c>
      <c r="F144" s="212" t="s">
        <v>1611</v>
      </c>
      <c r="G144" s="213" t="s">
        <v>1090</v>
      </c>
      <c r="H144" s="209" t="s">
        <v>142</v>
      </c>
      <c r="I144" s="208" t="s">
        <v>39</v>
      </c>
      <c r="J144" s="208" t="s">
        <v>92</v>
      </c>
      <c r="K144" s="208" t="s">
        <v>1578</v>
      </c>
      <c r="L144" s="208" t="s">
        <v>487</v>
      </c>
      <c r="M144" s="214" t="s">
        <v>1074</v>
      </c>
      <c r="N144" s="3"/>
      <c r="O144" s="208" t="s">
        <v>1612</v>
      </c>
      <c r="P144" s="208" t="s">
        <v>1613</v>
      </c>
      <c r="Q144" s="208" t="s">
        <v>778</v>
      </c>
      <c r="R144" s="208" t="s">
        <v>1614</v>
      </c>
      <c r="S144" s="8"/>
      <c r="T144" s="8"/>
      <c r="U144" s="9"/>
      <c r="V144" s="3"/>
      <c r="W144" s="214" t="s">
        <v>33</v>
      </c>
      <c r="X144" s="209" t="s">
        <v>490</v>
      </c>
      <c r="Y144" s="8"/>
      <c r="Z144" s="3"/>
      <c r="AA144" s="3"/>
      <c r="AB144" s="3"/>
      <c r="AC144" s="3"/>
      <c r="AD144" s="3"/>
      <c r="AE144" s="3"/>
      <c r="AF144" s="217" t="s">
        <v>1091</v>
      </c>
      <c r="AG144" s="218" t="s">
        <v>1092</v>
      </c>
      <c r="AH144" s="69"/>
      <c r="AI144" s="44"/>
      <c r="AJ144" s="221"/>
      <c r="AK144" s="220"/>
    </row>
    <row r="145" spans="1:37" ht="90.75" customHeight="1" x14ac:dyDescent="0.25">
      <c r="A145" s="24" t="s">
        <v>2346</v>
      </c>
      <c r="B145" s="208">
        <v>139</v>
      </c>
      <c r="C145" s="209">
        <v>16055447</v>
      </c>
      <c r="D145" s="210" t="s">
        <v>136</v>
      </c>
      <c r="E145" s="211" t="s">
        <v>135</v>
      </c>
      <c r="F145" s="212" t="s">
        <v>1706</v>
      </c>
      <c r="G145" s="213" t="s">
        <v>84</v>
      </c>
      <c r="H145" s="209" t="s">
        <v>67</v>
      </c>
      <c r="I145" s="208" t="s">
        <v>39</v>
      </c>
      <c r="J145" s="208" t="s">
        <v>92</v>
      </c>
      <c r="K145" s="208" t="s">
        <v>1578</v>
      </c>
      <c r="L145" s="208" t="s">
        <v>487</v>
      </c>
      <c r="M145" s="214" t="s">
        <v>40</v>
      </c>
      <c r="N145" s="3"/>
      <c r="O145" s="208" t="s">
        <v>1707</v>
      </c>
      <c r="P145" s="208" t="s">
        <v>853</v>
      </c>
      <c r="Q145" s="208" t="s">
        <v>1708</v>
      </c>
      <c r="R145" s="208" t="s">
        <v>1709</v>
      </c>
      <c r="S145" s="8"/>
      <c r="T145" s="8"/>
      <c r="U145" s="9"/>
      <c r="V145" s="3"/>
      <c r="W145" s="214" t="s">
        <v>47</v>
      </c>
      <c r="X145" s="209" t="s">
        <v>490</v>
      </c>
      <c r="Y145" s="8"/>
      <c r="Z145" s="3"/>
      <c r="AA145" s="3"/>
      <c r="AB145" s="3"/>
      <c r="AC145" s="3"/>
      <c r="AD145" s="3"/>
      <c r="AE145" s="3"/>
      <c r="AF145" s="217" t="s">
        <v>1214</v>
      </c>
      <c r="AG145" s="218" t="s">
        <v>1215</v>
      </c>
      <c r="AH145" s="69"/>
      <c r="AI145" s="44"/>
      <c r="AJ145" s="221" t="s">
        <v>1216</v>
      </c>
      <c r="AK145" s="220"/>
    </row>
    <row r="146" spans="1:37" ht="60.75" customHeight="1" x14ac:dyDescent="0.25">
      <c r="A146" s="24" t="s">
        <v>2421</v>
      </c>
      <c r="B146" s="208">
        <v>140</v>
      </c>
      <c r="C146" s="209">
        <v>16055448</v>
      </c>
      <c r="D146" s="210" t="s">
        <v>131</v>
      </c>
      <c r="E146" s="211" t="s">
        <v>146</v>
      </c>
      <c r="F146" s="212" t="s">
        <v>1959</v>
      </c>
      <c r="G146" s="213" t="s">
        <v>1511</v>
      </c>
      <c r="H146" s="209" t="s">
        <v>35</v>
      </c>
      <c r="I146" s="208" t="s">
        <v>34</v>
      </c>
      <c r="J146" s="208" t="s">
        <v>92</v>
      </c>
      <c r="K146" s="208" t="s">
        <v>1578</v>
      </c>
      <c r="L146" s="208" t="s">
        <v>487</v>
      </c>
      <c r="M146" s="214" t="s">
        <v>40</v>
      </c>
      <c r="N146" s="3"/>
      <c r="O146" s="208" t="s">
        <v>1960</v>
      </c>
      <c r="P146" s="208" t="s">
        <v>925</v>
      </c>
      <c r="Q146" s="208" t="s">
        <v>319</v>
      </c>
      <c r="R146" s="208" t="s">
        <v>1961</v>
      </c>
      <c r="S146" s="8"/>
      <c r="T146" s="8"/>
      <c r="U146" s="9"/>
      <c r="V146" s="3"/>
      <c r="W146" s="214" t="s">
        <v>33</v>
      </c>
      <c r="X146" s="209" t="s">
        <v>490</v>
      </c>
      <c r="Y146" s="8"/>
      <c r="Z146" s="3"/>
      <c r="AA146" s="3"/>
      <c r="AB146" s="3"/>
      <c r="AC146" s="3"/>
      <c r="AD146" s="3"/>
      <c r="AE146" s="3"/>
      <c r="AF146" s="217" t="s">
        <v>1512</v>
      </c>
      <c r="AG146" s="218" t="s">
        <v>1513</v>
      </c>
      <c r="AH146" s="69"/>
      <c r="AI146" s="44"/>
      <c r="AJ146" s="221"/>
      <c r="AK146" s="222"/>
    </row>
    <row r="147" spans="1:37" ht="85.5" customHeight="1" x14ac:dyDescent="0.25">
      <c r="A147" s="24" t="s">
        <v>2348</v>
      </c>
      <c r="B147" s="208">
        <v>141</v>
      </c>
      <c r="C147" s="209">
        <v>16055449</v>
      </c>
      <c r="D147" s="210" t="s">
        <v>1222</v>
      </c>
      <c r="E147" s="211" t="s">
        <v>97</v>
      </c>
      <c r="F147" s="212" t="s">
        <v>1713</v>
      </c>
      <c r="G147" s="213" t="s">
        <v>1223</v>
      </c>
      <c r="H147" s="209" t="s">
        <v>172</v>
      </c>
      <c r="I147" s="208" t="s">
        <v>39</v>
      </c>
      <c r="J147" s="208" t="s">
        <v>92</v>
      </c>
      <c r="K147" s="208" t="s">
        <v>1578</v>
      </c>
      <c r="L147" s="208" t="s">
        <v>487</v>
      </c>
      <c r="M147" s="214" t="s">
        <v>40</v>
      </c>
      <c r="N147" s="3"/>
      <c r="O147" s="208" t="s">
        <v>1714</v>
      </c>
      <c r="P147" s="208" t="s">
        <v>1715</v>
      </c>
      <c r="Q147" s="208" t="s">
        <v>319</v>
      </c>
      <c r="R147" s="208" t="s">
        <v>1716</v>
      </c>
      <c r="S147" s="8"/>
      <c r="T147" s="8"/>
      <c r="U147" s="9"/>
      <c r="V147" s="3"/>
      <c r="W147" s="214" t="s">
        <v>33</v>
      </c>
      <c r="X147" s="209" t="s">
        <v>490</v>
      </c>
      <c r="Y147" s="8"/>
      <c r="Z147" s="3"/>
      <c r="AA147" s="3"/>
      <c r="AB147" s="3"/>
      <c r="AC147" s="3"/>
      <c r="AD147" s="3"/>
      <c r="AE147" s="3"/>
      <c r="AF147" s="217" t="s">
        <v>1224</v>
      </c>
      <c r="AG147" s="218" t="s">
        <v>1225</v>
      </c>
      <c r="AH147" s="69"/>
      <c r="AI147" s="44"/>
      <c r="AJ147" s="221"/>
      <c r="AK147" s="220"/>
    </row>
    <row r="148" spans="1:37" ht="66.75" customHeight="1" x14ac:dyDescent="0.25">
      <c r="A148" s="24" t="s">
        <v>2460</v>
      </c>
      <c r="B148" s="208">
        <v>142</v>
      </c>
      <c r="C148" s="209">
        <v>16055450</v>
      </c>
      <c r="D148" s="210" t="s">
        <v>2143</v>
      </c>
      <c r="E148" s="211" t="s">
        <v>2144</v>
      </c>
      <c r="F148" s="212" t="s">
        <v>2180</v>
      </c>
      <c r="G148" s="213" t="s">
        <v>2145</v>
      </c>
      <c r="H148" s="209" t="s">
        <v>162</v>
      </c>
      <c r="I148" s="208" t="s">
        <v>39</v>
      </c>
      <c r="J148" s="208" t="s">
        <v>92</v>
      </c>
      <c r="K148" s="208" t="s">
        <v>1578</v>
      </c>
      <c r="L148" s="208" t="s">
        <v>487</v>
      </c>
      <c r="M148" s="214" t="s">
        <v>40</v>
      </c>
      <c r="N148" s="3"/>
      <c r="O148" s="208" t="s">
        <v>2181</v>
      </c>
      <c r="P148" s="208" t="s">
        <v>925</v>
      </c>
      <c r="Q148" s="208" t="s">
        <v>319</v>
      </c>
      <c r="R148" s="208" t="s">
        <v>2182</v>
      </c>
      <c r="S148" s="8"/>
      <c r="T148" s="8"/>
      <c r="U148" s="9"/>
      <c r="V148" s="3"/>
      <c r="W148" s="214" t="s">
        <v>33</v>
      </c>
      <c r="X148" s="209" t="s">
        <v>490</v>
      </c>
      <c r="Y148" s="8"/>
      <c r="Z148" s="3"/>
      <c r="AA148" s="3"/>
      <c r="AB148" s="3"/>
      <c r="AC148" s="3"/>
      <c r="AD148" s="3"/>
      <c r="AE148" s="3"/>
      <c r="AF148" s="217" t="s">
        <v>2146</v>
      </c>
      <c r="AG148" s="218" t="s">
        <v>2147</v>
      </c>
      <c r="AH148" s="69"/>
      <c r="AI148" s="44"/>
      <c r="AJ148" s="221"/>
      <c r="AK148" s="220"/>
    </row>
    <row r="149" spans="1:37" ht="88.5" customHeight="1" x14ac:dyDescent="0.25">
      <c r="A149" s="24" t="s">
        <v>2432</v>
      </c>
      <c r="B149" s="208">
        <v>143</v>
      </c>
      <c r="C149" s="209">
        <v>16055161</v>
      </c>
      <c r="D149" s="210" t="s">
        <v>45</v>
      </c>
      <c r="E149" s="211" t="s">
        <v>54</v>
      </c>
      <c r="F149" s="212" t="s">
        <v>61</v>
      </c>
      <c r="G149" s="213" t="s">
        <v>1543</v>
      </c>
      <c r="H149" s="209" t="s">
        <v>225</v>
      </c>
      <c r="I149" s="208" t="s">
        <v>39</v>
      </c>
      <c r="J149" s="208" t="s">
        <v>92</v>
      </c>
      <c r="K149" s="208" t="s">
        <v>476</v>
      </c>
      <c r="L149" s="208" t="s">
        <v>487</v>
      </c>
      <c r="M149" s="214"/>
      <c r="N149" s="3"/>
      <c r="O149" s="208" t="s">
        <v>1995</v>
      </c>
      <c r="P149" s="208" t="s">
        <v>1320</v>
      </c>
      <c r="Q149" s="208" t="s">
        <v>319</v>
      </c>
      <c r="R149" s="208" t="s">
        <v>1996</v>
      </c>
      <c r="S149" s="8"/>
      <c r="T149" s="8"/>
      <c r="U149" s="9"/>
      <c r="V149" s="3"/>
      <c r="W149" s="214" t="s">
        <v>33</v>
      </c>
      <c r="X149" s="209" t="s">
        <v>649</v>
      </c>
      <c r="Y149" s="8"/>
      <c r="Z149" s="3"/>
      <c r="AA149" s="3"/>
      <c r="AB149" s="3"/>
      <c r="AC149" s="3"/>
      <c r="AD149" s="3"/>
      <c r="AE149" s="3"/>
      <c r="AF149" s="217" t="s">
        <v>1544</v>
      </c>
      <c r="AG149" s="218" t="s">
        <v>1545</v>
      </c>
      <c r="AH149" s="69"/>
      <c r="AI149" s="44"/>
      <c r="AJ149" s="221"/>
      <c r="AK149" s="220"/>
    </row>
    <row r="150" spans="1:37" ht="90.75" customHeight="1" x14ac:dyDescent="0.25">
      <c r="A150" s="24" t="s">
        <v>2458</v>
      </c>
      <c r="B150" s="208">
        <v>144</v>
      </c>
      <c r="C150" s="209">
        <v>16055453</v>
      </c>
      <c r="D150" s="210" t="s">
        <v>2136</v>
      </c>
      <c r="E150" s="211" t="s">
        <v>324</v>
      </c>
      <c r="F150" s="212" t="s">
        <v>2174</v>
      </c>
      <c r="G150" s="213" t="s">
        <v>2137</v>
      </c>
      <c r="H150" s="209" t="s">
        <v>52</v>
      </c>
      <c r="I150" s="208" t="s">
        <v>34</v>
      </c>
      <c r="J150" s="208" t="s">
        <v>92</v>
      </c>
      <c r="K150" s="208" t="s">
        <v>1578</v>
      </c>
      <c r="L150" s="208" t="s">
        <v>487</v>
      </c>
      <c r="M150" s="214" t="s">
        <v>40</v>
      </c>
      <c r="N150" s="3"/>
      <c r="O150" s="208" t="s">
        <v>2175</v>
      </c>
      <c r="P150" s="208" t="s">
        <v>1954</v>
      </c>
      <c r="Q150" s="208" t="s">
        <v>319</v>
      </c>
      <c r="R150" s="208" t="s">
        <v>2176</v>
      </c>
      <c r="S150" s="8"/>
      <c r="T150" s="8"/>
      <c r="U150" s="9"/>
      <c r="V150" s="3"/>
      <c r="W150" s="214" t="s">
        <v>33</v>
      </c>
      <c r="X150" s="209" t="s">
        <v>490</v>
      </c>
      <c r="Y150" s="8"/>
      <c r="Z150" s="3"/>
      <c r="AA150" s="3"/>
      <c r="AB150" s="3"/>
      <c r="AC150" s="3"/>
      <c r="AD150" s="3"/>
      <c r="AE150" s="3"/>
      <c r="AF150" s="217" t="s">
        <v>2138</v>
      </c>
      <c r="AG150" s="218" t="s">
        <v>2139</v>
      </c>
      <c r="AH150" s="69"/>
      <c r="AI150" s="44"/>
      <c r="AJ150" s="221"/>
      <c r="AK150" s="220"/>
    </row>
    <row r="151" spans="1:37" ht="90" customHeight="1" x14ac:dyDescent="0.25">
      <c r="A151" s="24" t="s">
        <v>2418</v>
      </c>
      <c r="B151" s="208">
        <v>145</v>
      </c>
      <c r="C151" s="209">
        <v>16055456</v>
      </c>
      <c r="D151" s="210" t="s">
        <v>98</v>
      </c>
      <c r="E151" s="211" t="s">
        <v>68</v>
      </c>
      <c r="F151" s="212" t="s">
        <v>1949</v>
      </c>
      <c r="G151" s="213" t="s">
        <v>1498</v>
      </c>
      <c r="H151" s="209" t="s">
        <v>219</v>
      </c>
      <c r="I151" s="208" t="s">
        <v>34</v>
      </c>
      <c r="J151" s="208" t="s">
        <v>92</v>
      </c>
      <c r="K151" s="208" t="s">
        <v>1578</v>
      </c>
      <c r="L151" s="208" t="s">
        <v>487</v>
      </c>
      <c r="M151" s="214" t="s">
        <v>40</v>
      </c>
      <c r="N151" s="3"/>
      <c r="O151" s="208" t="s">
        <v>1950</v>
      </c>
      <c r="P151" s="208" t="s">
        <v>572</v>
      </c>
      <c r="Q151" s="208" t="s">
        <v>319</v>
      </c>
      <c r="R151" s="208" t="s">
        <v>1951</v>
      </c>
      <c r="S151" s="8"/>
      <c r="T151" s="8"/>
      <c r="U151" s="9"/>
      <c r="V151" s="3"/>
      <c r="W151" s="214" t="s">
        <v>33</v>
      </c>
      <c r="X151" s="209" t="s">
        <v>490</v>
      </c>
      <c r="Y151" s="8"/>
      <c r="Z151" s="3"/>
      <c r="AA151" s="3"/>
      <c r="AB151" s="3"/>
      <c r="AC151" s="3"/>
      <c r="AD151" s="3"/>
      <c r="AE151" s="3"/>
      <c r="AF151" s="217" t="s">
        <v>1499</v>
      </c>
      <c r="AG151" s="218" t="s">
        <v>1500</v>
      </c>
      <c r="AH151" s="69"/>
      <c r="AI151" s="44"/>
      <c r="AJ151" s="221"/>
      <c r="AK151" s="220"/>
    </row>
    <row r="152" spans="1:37" ht="93" customHeight="1" x14ac:dyDescent="0.25">
      <c r="A152" s="24" t="s">
        <v>2430</v>
      </c>
      <c r="B152" s="208">
        <v>146</v>
      </c>
      <c r="C152" s="209">
        <v>16055461</v>
      </c>
      <c r="D152" s="210" t="s">
        <v>1462</v>
      </c>
      <c r="E152" s="211" t="s">
        <v>180</v>
      </c>
      <c r="F152" s="212" t="s">
        <v>1987</v>
      </c>
      <c r="G152" s="213" t="s">
        <v>1535</v>
      </c>
      <c r="H152" s="209" t="s">
        <v>67</v>
      </c>
      <c r="I152" s="208" t="s">
        <v>34</v>
      </c>
      <c r="J152" s="208" t="s">
        <v>92</v>
      </c>
      <c r="K152" s="208" t="s">
        <v>1578</v>
      </c>
      <c r="L152" s="208" t="s">
        <v>487</v>
      </c>
      <c r="M152" s="214" t="s">
        <v>40</v>
      </c>
      <c r="N152" s="3"/>
      <c r="O152" s="208" t="s">
        <v>1988</v>
      </c>
      <c r="P152" s="208" t="s">
        <v>1989</v>
      </c>
      <c r="Q152" s="208" t="s">
        <v>1990</v>
      </c>
      <c r="R152" s="208" t="s">
        <v>1991</v>
      </c>
      <c r="S152" s="8"/>
      <c r="T152" s="8"/>
      <c r="U152" s="9"/>
      <c r="V152" s="3"/>
      <c r="W152" s="214" t="s">
        <v>33</v>
      </c>
      <c r="X152" s="209" t="s">
        <v>490</v>
      </c>
      <c r="Y152" s="8"/>
      <c r="Z152" s="3"/>
      <c r="AA152" s="3"/>
      <c r="AB152" s="3"/>
      <c r="AC152" s="3"/>
      <c r="AD152" s="3"/>
      <c r="AE152" s="3"/>
      <c r="AF152" s="217" t="s">
        <v>1536</v>
      </c>
      <c r="AG152" s="218" t="s">
        <v>1537</v>
      </c>
      <c r="AH152" s="69"/>
      <c r="AI152" s="44"/>
      <c r="AJ152" s="221"/>
      <c r="AK152" s="220"/>
    </row>
    <row r="153" spans="1:37" ht="74.25" customHeight="1" x14ac:dyDescent="0.25">
      <c r="A153" s="24" t="s">
        <v>2329</v>
      </c>
      <c r="B153" s="208">
        <v>147</v>
      </c>
      <c r="C153" s="209">
        <v>16055463</v>
      </c>
      <c r="D153" s="210" t="s">
        <v>1147</v>
      </c>
      <c r="E153" s="211" t="s">
        <v>121</v>
      </c>
      <c r="F153" s="212" t="s">
        <v>1649</v>
      </c>
      <c r="G153" s="213" t="s">
        <v>86</v>
      </c>
      <c r="H153" s="209" t="s">
        <v>35</v>
      </c>
      <c r="I153" s="208" t="s">
        <v>39</v>
      </c>
      <c r="J153" s="208" t="s">
        <v>92</v>
      </c>
      <c r="K153" s="208" t="s">
        <v>1578</v>
      </c>
      <c r="L153" s="208" t="s">
        <v>487</v>
      </c>
      <c r="M153" s="214" t="s">
        <v>40</v>
      </c>
      <c r="N153" s="3"/>
      <c r="O153" s="208" t="s">
        <v>1650</v>
      </c>
      <c r="P153" s="208" t="s">
        <v>853</v>
      </c>
      <c r="Q153" s="208" t="s">
        <v>319</v>
      </c>
      <c r="R153" s="208" t="s">
        <v>1651</v>
      </c>
      <c r="S153" s="8"/>
      <c r="T153" s="8"/>
      <c r="U153" s="9"/>
      <c r="V153" s="3"/>
      <c r="W153" s="214" t="s">
        <v>47</v>
      </c>
      <c r="X153" s="209" t="s">
        <v>490</v>
      </c>
      <c r="Y153" s="8"/>
      <c r="Z153" s="3"/>
      <c r="AA153" s="3"/>
      <c r="AB153" s="3"/>
      <c r="AC153" s="3"/>
      <c r="AD153" s="3"/>
      <c r="AE153" s="3"/>
      <c r="AF153" s="217" t="s">
        <v>1148</v>
      </c>
      <c r="AG153" s="218" t="s">
        <v>1149</v>
      </c>
      <c r="AH153" s="69"/>
      <c r="AI153" s="44"/>
      <c r="AJ153" s="221"/>
      <c r="AK153" s="220"/>
    </row>
    <row r="154" spans="1:37" ht="70.5" customHeight="1" x14ac:dyDescent="0.25">
      <c r="A154" s="24" t="s">
        <v>2419</v>
      </c>
      <c r="B154" s="208">
        <v>148</v>
      </c>
      <c r="C154" s="209">
        <v>16055465</v>
      </c>
      <c r="D154" s="210" t="s">
        <v>1502</v>
      </c>
      <c r="E154" s="211" t="s">
        <v>121</v>
      </c>
      <c r="F154" s="212" t="s">
        <v>1952</v>
      </c>
      <c r="G154" s="213" t="s">
        <v>1503</v>
      </c>
      <c r="H154" s="209" t="s">
        <v>67</v>
      </c>
      <c r="I154" s="208" t="s">
        <v>39</v>
      </c>
      <c r="J154" s="208" t="s">
        <v>92</v>
      </c>
      <c r="K154" s="208" t="s">
        <v>1578</v>
      </c>
      <c r="L154" s="208" t="s">
        <v>487</v>
      </c>
      <c r="M154" s="214" t="s">
        <v>40</v>
      </c>
      <c r="N154" s="3"/>
      <c r="O154" s="208" t="s">
        <v>1953</v>
      </c>
      <c r="P154" s="208" t="s">
        <v>1954</v>
      </c>
      <c r="Q154" s="208" t="s">
        <v>319</v>
      </c>
      <c r="R154" s="208" t="s">
        <v>1955</v>
      </c>
      <c r="S154" s="8"/>
      <c r="T154" s="8"/>
      <c r="U154" s="9"/>
      <c r="V154" s="3"/>
      <c r="W154" s="214" t="s">
        <v>33</v>
      </c>
      <c r="X154" s="209" t="s">
        <v>490</v>
      </c>
      <c r="Y154" s="8"/>
      <c r="Z154" s="3"/>
      <c r="AA154" s="3"/>
      <c r="AB154" s="3"/>
      <c r="AC154" s="3"/>
      <c r="AD154" s="3"/>
      <c r="AE154" s="3"/>
      <c r="AF154" s="217" t="s">
        <v>1504</v>
      </c>
      <c r="AG154" s="218" t="s">
        <v>1505</v>
      </c>
      <c r="AH154" s="69"/>
      <c r="AI154" s="44"/>
      <c r="AJ154" s="221" t="s">
        <v>1506</v>
      </c>
      <c r="AK154" s="220"/>
    </row>
    <row r="155" spans="1:37" ht="70.5" customHeight="1" x14ac:dyDescent="0.25">
      <c r="A155" s="24" t="s">
        <v>2449</v>
      </c>
      <c r="B155" s="208">
        <v>149</v>
      </c>
      <c r="C155" s="209">
        <v>16055466</v>
      </c>
      <c r="D155" s="210" t="s">
        <v>2067</v>
      </c>
      <c r="E155" s="211" t="s">
        <v>121</v>
      </c>
      <c r="F155" s="212" t="s">
        <v>2105</v>
      </c>
      <c r="G155" s="213" t="s">
        <v>2068</v>
      </c>
      <c r="H155" s="209" t="s">
        <v>209</v>
      </c>
      <c r="I155" s="208" t="s">
        <v>39</v>
      </c>
      <c r="J155" s="208" t="s">
        <v>92</v>
      </c>
      <c r="K155" s="208" t="s">
        <v>1578</v>
      </c>
      <c r="L155" s="208" t="s">
        <v>487</v>
      </c>
      <c r="M155" s="214" t="s">
        <v>40</v>
      </c>
      <c r="N155" s="3"/>
      <c r="O155" s="208" t="s">
        <v>2106</v>
      </c>
      <c r="P155" s="208" t="s">
        <v>925</v>
      </c>
      <c r="Q155" s="208" t="s">
        <v>319</v>
      </c>
      <c r="R155" s="208" t="s">
        <v>2107</v>
      </c>
      <c r="S155" s="8"/>
      <c r="T155" s="8"/>
      <c r="U155" s="9"/>
      <c r="V155" s="3"/>
      <c r="W155" s="214" t="s">
        <v>33</v>
      </c>
      <c r="X155" s="209" t="s">
        <v>490</v>
      </c>
      <c r="Y155" s="8"/>
      <c r="Z155" s="3"/>
      <c r="AA155" s="3"/>
      <c r="AB155" s="3"/>
      <c r="AC155" s="3"/>
      <c r="AD155" s="3"/>
      <c r="AE155" s="3"/>
      <c r="AF155" s="217" t="s">
        <v>2069</v>
      </c>
      <c r="AG155" s="218" t="s">
        <v>2070</v>
      </c>
      <c r="AH155" s="69"/>
      <c r="AI155" s="44"/>
      <c r="AJ155" s="221"/>
      <c r="AK155" s="220"/>
    </row>
    <row r="156" spans="1:37" ht="82.5" customHeight="1" x14ac:dyDescent="0.25">
      <c r="A156" s="24" t="s">
        <v>2394</v>
      </c>
      <c r="B156" s="208">
        <v>150</v>
      </c>
      <c r="C156" s="209">
        <v>16055464</v>
      </c>
      <c r="D156" s="210" t="s">
        <v>1402</v>
      </c>
      <c r="E156" s="211" t="s">
        <v>121</v>
      </c>
      <c r="F156" s="212" t="s">
        <v>1876</v>
      </c>
      <c r="G156" s="213" t="s">
        <v>1403</v>
      </c>
      <c r="H156" s="209" t="s">
        <v>196</v>
      </c>
      <c r="I156" s="208" t="s">
        <v>39</v>
      </c>
      <c r="J156" s="208" t="s">
        <v>92</v>
      </c>
      <c r="K156" s="208" t="s">
        <v>1578</v>
      </c>
      <c r="L156" s="208" t="s">
        <v>487</v>
      </c>
      <c r="M156" s="214" t="s">
        <v>40</v>
      </c>
      <c r="N156" s="3"/>
      <c r="O156" s="208" t="s">
        <v>1877</v>
      </c>
      <c r="P156" s="208" t="s">
        <v>1320</v>
      </c>
      <c r="Q156" s="208" t="s">
        <v>319</v>
      </c>
      <c r="R156" s="208" t="s">
        <v>1878</v>
      </c>
      <c r="S156" s="8"/>
      <c r="T156" s="8"/>
      <c r="U156" s="9"/>
      <c r="V156" s="3"/>
      <c r="W156" s="214" t="s">
        <v>33</v>
      </c>
      <c r="X156" s="209" t="s">
        <v>490</v>
      </c>
      <c r="Y156" s="8"/>
      <c r="Z156" s="3"/>
      <c r="AA156" s="3"/>
      <c r="AB156" s="3"/>
      <c r="AC156" s="3"/>
      <c r="AD156" s="3"/>
      <c r="AE156" s="3"/>
      <c r="AF156" s="217" t="s">
        <v>1404</v>
      </c>
      <c r="AG156" s="218" t="s">
        <v>1405</v>
      </c>
      <c r="AH156" s="69"/>
      <c r="AI156" s="44"/>
      <c r="AJ156" s="221"/>
      <c r="AK156" s="220"/>
    </row>
    <row r="157" spans="1:37" ht="70.5" customHeight="1" x14ac:dyDescent="0.25">
      <c r="A157" s="24" t="s">
        <v>2362</v>
      </c>
      <c r="B157" s="208">
        <v>151</v>
      </c>
      <c r="C157" s="209">
        <v>15055549</v>
      </c>
      <c r="D157" s="210" t="s">
        <v>1278</v>
      </c>
      <c r="E157" s="211" t="s">
        <v>100</v>
      </c>
      <c r="F157" s="212" t="s">
        <v>1279</v>
      </c>
      <c r="G157" s="213" t="s">
        <v>1280</v>
      </c>
      <c r="H157" s="209" t="s">
        <v>35</v>
      </c>
      <c r="I157" s="208" t="s">
        <v>39</v>
      </c>
      <c r="J157" s="208" t="s">
        <v>92</v>
      </c>
      <c r="K157" s="208" t="s">
        <v>55</v>
      </c>
      <c r="L157" s="208" t="s">
        <v>487</v>
      </c>
      <c r="M157" s="214" t="s">
        <v>40</v>
      </c>
      <c r="N157" s="3"/>
      <c r="O157" s="208" t="s">
        <v>1765</v>
      </c>
      <c r="P157" s="208" t="s">
        <v>1766</v>
      </c>
      <c r="Q157" s="208" t="s">
        <v>319</v>
      </c>
      <c r="R157" s="208" t="s">
        <v>1767</v>
      </c>
      <c r="S157" s="8"/>
      <c r="T157" s="8"/>
      <c r="U157" s="9"/>
      <c r="V157" s="3"/>
      <c r="W157" s="214" t="s">
        <v>1281</v>
      </c>
      <c r="X157" s="209" t="s">
        <v>60</v>
      </c>
      <c r="Y157" s="8"/>
      <c r="Z157" s="3"/>
      <c r="AA157" s="3"/>
      <c r="AB157" s="3"/>
      <c r="AC157" s="3"/>
      <c r="AD157" s="3"/>
      <c r="AE157" s="3"/>
      <c r="AF157" s="217" t="s">
        <v>1282</v>
      </c>
      <c r="AG157" s="218" t="s">
        <v>1283</v>
      </c>
      <c r="AH157" s="69"/>
      <c r="AI157" s="44"/>
      <c r="AJ157" s="221">
        <v>11100</v>
      </c>
      <c r="AK157" s="221" t="s">
        <v>1284</v>
      </c>
    </row>
    <row r="158" spans="1:37" ht="70.5" customHeight="1" x14ac:dyDescent="0.25">
      <c r="A158" s="24" t="s">
        <v>2330</v>
      </c>
      <c r="B158" s="208">
        <v>152</v>
      </c>
      <c r="C158" s="209">
        <v>16055468</v>
      </c>
      <c r="D158" s="210" t="s">
        <v>61</v>
      </c>
      <c r="E158" s="211" t="s">
        <v>100</v>
      </c>
      <c r="F158" s="212" t="s">
        <v>1652</v>
      </c>
      <c r="G158" s="213" t="s">
        <v>1156</v>
      </c>
      <c r="H158" s="209" t="s">
        <v>210</v>
      </c>
      <c r="I158" s="208" t="s">
        <v>39</v>
      </c>
      <c r="J158" s="208" t="s">
        <v>92</v>
      </c>
      <c r="K158" s="208" t="s">
        <v>1578</v>
      </c>
      <c r="L158" s="208" t="s">
        <v>487</v>
      </c>
      <c r="M158" s="214" t="s">
        <v>40</v>
      </c>
      <c r="N158" s="3"/>
      <c r="O158" s="208" t="s">
        <v>1653</v>
      </c>
      <c r="P158" s="208" t="s">
        <v>1654</v>
      </c>
      <c r="Q158" s="208" t="s">
        <v>1655</v>
      </c>
      <c r="R158" s="208" t="s">
        <v>1656</v>
      </c>
      <c r="S158" s="8"/>
      <c r="T158" s="8"/>
      <c r="U158" s="9"/>
      <c r="V158" s="3"/>
      <c r="W158" s="214" t="s">
        <v>47</v>
      </c>
      <c r="X158" s="209" t="s">
        <v>490</v>
      </c>
      <c r="Y158" s="8"/>
      <c r="Z158" s="3"/>
      <c r="AA158" s="3"/>
      <c r="AB158" s="3"/>
      <c r="AC158" s="3"/>
      <c r="AD158" s="3"/>
      <c r="AE158" s="3"/>
      <c r="AF158" s="217" t="s">
        <v>1157</v>
      </c>
      <c r="AG158" s="218" t="s">
        <v>1158</v>
      </c>
      <c r="AH158" s="69"/>
      <c r="AI158" s="44"/>
      <c r="AJ158" s="221"/>
      <c r="AK158" s="220"/>
    </row>
    <row r="159" spans="1:37" ht="72.75" customHeight="1" x14ac:dyDescent="0.25">
      <c r="A159" s="5" t="s">
        <v>2468</v>
      </c>
      <c r="B159" s="208">
        <v>153</v>
      </c>
      <c r="C159" s="209">
        <v>16055472</v>
      </c>
      <c r="D159" s="210" t="s">
        <v>138</v>
      </c>
      <c r="E159" s="211" t="s">
        <v>85</v>
      </c>
      <c r="F159" s="212" t="s">
        <v>2225</v>
      </c>
      <c r="G159" s="213" t="s">
        <v>2218</v>
      </c>
      <c r="H159" s="209" t="s">
        <v>35</v>
      </c>
      <c r="I159" s="208" t="s">
        <v>39</v>
      </c>
      <c r="J159" s="208" t="s">
        <v>92</v>
      </c>
      <c r="K159" s="208" t="s">
        <v>1578</v>
      </c>
      <c r="L159" s="208" t="s">
        <v>487</v>
      </c>
      <c r="M159" s="214" t="s">
        <v>379</v>
      </c>
      <c r="N159" s="3"/>
      <c r="O159" s="208" t="s">
        <v>2226</v>
      </c>
      <c r="P159" s="208" t="s">
        <v>2227</v>
      </c>
      <c r="Q159" s="208" t="s">
        <v>2228</v>
      </c>
      <c r="R159" s="208" t="s">
        <v>2229</v>
      </c>
      <c r="S159" s="8"/>
      <c r="T159" s="8"/>
      <c r="U159" s="9"/>
      <c r="V159" s="3"/>
      <c r="W159" s="214" t="s">
        <v>33</v>
      </c>
      <c r="X159" s="209" t="s">
        <v>490</v>
      </c>
      <c r="Y159" s="8"/>
      <c r="Z159" s="3"/>
      <c r="AA159" s="3"/>
      <c r="AB159" s="3"/>
      <c r="AC159" s="3"/>
      <c r="AD159" s="3"/>
      <c r="AE159" s="3"/>
      <c r="AF159" s="217" t="s">
        <v>2219</v>
      </c>
      <c r="AG159" s="218" t="s">
        <v>2220</v>
      </c>
      <c r="AH159" s="44"/>
      <c r="AI159" s="44"/>
      <c r="AJ159" s="223"/>
      <c r="AK159" s="220"/>
    </row>
    <row r="160" spans="1:37" ht="84.75" customHeight="1" x14ac:dyDescent="0.25">
      <c r="A160" s="24" t="s">
        <v>2422</v>
      </c>
      <c r="B160" s="208">
        <v>154</v>
      </c>
      <c r="C160" s="209">
        <v>16055473</v>
      </c>
      <c r="D160" s="210" t="s">
        <v>1514</v>
      </c>
      <c r="E160" s="211" t="s">
        <v>85</v>
      </c>
      <c r="F160" s="212" t="s">
        <v>1962</v>
      </c>
      <c r="G160" s="213" t="s">
        <v>1515</v>
      </c>
      <c r="H160" s="209" t="s">
        <v>67</v>
      </c>
      <c r="I160" s="208" t="s">
        <v>39</v>
      </c>
      <c r="J160" s="208" t="s">
        <v>92</v>
      </c>
      <c r="K160" s="208" t="s">
        <v>1578</v>
      </c>
      <c r="L160" s="208" t="s">
        <v>487</v>
      </c>
      <c r="M160" s="214" t="s">
        <v>40</v>
      </c>
      <c r="N160" s="3"/>
      <c r="O160" s="208" t="s">
        <v>1963</v>
      </c>
      <c r="P160" s="208" t="s">
        <v>849</v>
      </c>
      <c r="Q160" s="208" t="s">
        <v>319</v>
      </c>
      <c r="R160" s="208" t="s">
        <v>1964</v>
      </c>
      <c r="S160" s="8"/>
      <c r="T160" s="8"/>
      <c r="U160" s="9"/>
      <c r="V160" s="3"/>
      <c r="W160" s="214" t="s">
        <v>33</v>
      </c>
      <c r="X160" s="209" t="s">
        <v>490</v>
      </c>
      <c r="Y160" s="8"/>
      <c r="Z160" s="3"/>
      <c r="AA160" s="3"/>
      <c r="AB160" s="3"/>
      <c r="AC160" s="3"/>
      <c r="AD160" s="3"/>
      <c r="AE160" s="3"/>
      <c r="AF160" s="217" t="s">
        <v>1516</v>
      </c>
      <c r="AG160" s="218" t="s">
        <v>1517</v>
      </c>
      <c r="AH160" s="69"/>
      <c r="AI160" s="44"/>
      <c r="AJ160" s="221"/>
      <c r="AK160" s="220"/>
    </row>
    <row r="161" spans="1:37" ht="72.75" customHeight="1" x14ac:dyDescent="0.25">
      <c r="A161" s="24" t="s">
        <v>2351</v>
      </c>
      <c r="B161" s="208">
        <v>155</v>
      </c>
      <c r="C161" s="209">
        <v>16055474</v>
      </c>
      <c r="D161" s="210" t="s">
        <v>1233</v>
      </c>
      <c r="E161" s="211" t="s">
        <v>126</v>
      </c>
      <c r="F161" s="212" t="s">
        <v>1725</v>
      </c>
      <c r="G161" s="215" t="s">
        <v>1234</v>
      </c>
      <c r="H161" s="209" t="s">
        <v>35</v>
      </c>
      <c r="I161" s="208" t="s">
        <v>39</v>
      </c>
      <c r="J161" s="208" t="s">
        <v>92</v>
      </c>
      <c r="K161" s="208" t="s">
        <v>1578</v>
      </c>
      <c r="L161" s="208" t="s">
        <v>487</v>
      </c>
      <c r="M161" s="214" t="s">
        <v>40</v>
      </c>
      <c r="N161" s="10"/>
      <c r="O161" s="208" t="s">
        <v>1726</v>
      </c>
      <c r="P161" s="208" t="s">
        <v>863</v>
      </c>
      <c r="Q161" s="208" t="s">
        <v>1670</v>
      </c>
      <c r="R161" s="208" t="s">
        <v>1727</v>
      </c>
      <c r="S161" s="12"/>
      <c r="T161" s="12"/>
      <c r="U161" s="13"/>
      <c r="V161" s="10"/>
      <c r="W161" s="214" t="s">
        <v>33</v>
      </c>
      <c r="X161" s="209" t="s">
        <v>490</v>
      </c>
      <c r="Y161" s="2" t="s">
        <v>368</v>
      </c>
      <c r="Z161" s="10"/>
      <c r="AA161" s="10"/>
      <c r="AB161" s="10"/>
      <c r="AC161" s="10"/>
      <c r="AD161" s="10"/>
      <c r="AE161" s="10"/>
      <c r="AF161" s="217" t="s">
        <v>1235</v>
      </c>
      <c r="AG161" s="218" t="s">
        <v>1236</v>
      </c>
      <c r="AH161" s="82"/>
      <c r="AI161" s="83"/>
      <c r="AJ161" s="221"/>
      <c r="AK161" s="220"/>
    </row>
    <row r="162" spans="1:37" ht="72.75" customHeight="1" x14ac:dyDescent="0.25">
      <c r="A162" s="24" t="s">
        <v>2423</v>
      </c>
      <c r="B162" s="208">
        <v>156</v>
      </c>
      <c r="C162" s="209">
        <v>16055477</v>
      </c>
      <c r="D162" s="210" t="s">
        <v>1518</v>
      </c>
      <c r="E162" s="211" t="s">
        <v>166</v>
      </c>
      <c r="F162" s="212" t="s">
        <v>1965</v>
      </c>
      <c r="G162" s="213" t="s">
        <v>1519</v>
      </c>
      <c r="H162" s="209" t="s">
        <v>221</v>
      </c>
      <c r="I162" s="208" t="s">
        <v>39</v>
      </c>
      <c r="J162" s="208" t="s">
        <v>92</v>
      </c>
      <c r="K162" s="208" t="s">
        <v>1578</v>
      </c>
      <c r="L162" s="208" t="s">
        <v>487</v>
      </c>
      <c r="M162" s="214" t="s">
        <v>40</v>
      </c>
      <c r="N162" s="3"/>
      <c r="O162" s="208" t="s">
        <v>1966</v>
      </c>
      <c r="P162" s="208" t="s">
        <v>849</v>
      </c>
      <c r="Q162" s="208" t="s">
        <v>319</v>
      </c>
      <c r="R162" s="208" t="s">
        <v>1967</v>
      </c>
      <c r="S162" s="8"/>
      <c r="T162" s="8"/>
      <c r="U162" s="9"/>
      <c r="V162" s="3"/>
      <c r="W162" s="214" t="s">
        <v>33</v>
      </c>
      <c r="X162" s="209" t="s">
        <v>490</v>
      </c>
      <c r="Y162" s="8"/>
      <c r="Z162" s="3"/>
      <c r="AA162" s="3"/>
      <c r="AB162" s="3"/>
      <c r="AC162" s="3"/>
      <c r="AD162" s="3"/>
      <c r="AE162" s="3"/>
      <c r="AF162" s="217" t="s">
        <v>1520</v>
      </c>
      <c r="AG162" s="218" t="s">
        <v>1521</v>
      </c>
      <c r="AH162" s="69"/>
      <c r="AI162" s="44"/>
      <c r="AJ162" s="221"/>
      <c r="AK162" s="220"/>
    </row>
    <row r="163" spans="1:37" ht="72.75" customHeight="1" x14ac:dyDescent="0.25">
      <c r="A163" s="24" t="s">
        <v>2402</v>
      </c>
      <c r="B163" s="208">
        <v>157</v>
      </c>
      <c r="C163" s="209">
        <v>16055175</v>
      </c>
      <c r="D163" s="210" t="s">
        <v>227</v>
      </c>
      <c r="E163" s="211" t="s">
        <v>181</v>
      </c>
      <c r="F163" s="212" t="s">
        <v>1904</v>
      </c>
      <c r="G163" s="213" t="s">
        <v>1430</v>
      </c>
      <c r="H163" s="209" t="s">
        <v>35</v>
      </c>
      <c r="I163" s="208" t="s">
        <v>34</v>
      </c>
      <c r="J163" s="208" t="s">
        <v>92</v>
      </c>
      <c r="K163" s="208" t="s">
        <v>476</v>
      </c>
      <c r="L163" s="208" t="s">
        <v>487</v>
      </c>
      <c r="M163" s="214" t="s">
        <v>41</v>
      </c>
      <c r="N163" s="3"/>
      <c r="O163" s="208" t="s">
        <v>1905</v>
      </c>
      <c r="P163" s="208" t="s">
        <v>925</v>
      </c>
      <c r="Q163" s="208" t="s">
        <v>319</v>
      </c>
      <c r="R163" s="208" t="s">
        <v>1906</v>
      </c>
      <c r="S163" s="8"/>
      <c r="T163" s="8"/>
      <c r="U163" s="9"/>
      <c r="V163" s="3"/>
      <c r="W163" s="214" t="s">
        <v>33</v>
      </c>
      <c r="X163" s="209" t="s">
        <v>649</v>
      </c>
      <c r="Y163" s="8"/>
      <c r="Z163" s="3"/>
      <c r="AA163" s="3"/>
      <c r="AB163" s="3"/>
      <c r="AC163" s="3"/>
      <c r="AD163" s="3"/>
      <c r="AE163" s="3"/>
      <c r="AF163" s="217" t="s">
        <v>1431</v>
      </c>
      <c r="AG163" s="218" t="s">
        <v>1432</v>
      </c>
      <c r="AH163" s="69"/>
      <c r="AI163" s="44"/>
      <c r="AJ163" s="221">
        <v>6075</v>
      </c>
      <c r="AK163" s="220"/>
    </row>
    <row r="164" spans="1:37" ht="75.75" customHeight="1" x14ac:dyDescent="0.25">
      <c r="A164" s="24" t="s">
        <v>2367</v>
      </c>
      <c r="B164" s="208">
        <v>158</v>
      </c>
      <c r="C164" s="209">
        <v>16055479</v>
      </c>
      <c r="D164" s="210" t="s">
        <v>300</v>
      </c>
      <c r="E164" s="211" t="s">
        <v>62</v>
      </c>
      <c r="F164" s="212" t="s">
        <v>715</v>
      </c>
      <c r="G164" s="213" t="s">
        <v>1302</v>
      </c>
      <c r="H164" s="209" t="s">
        <v>35</v>
      </c>
      <c r="I164" s="208" t="s">
        <v>39</v>
      </c>
      <c r="J164" s="208" t="s">
        <v>92</v>
      </c>
      <c r="K164" s="208" t="s">
        <v>1578</v>
      </c>
      <c r="L164" s="208" t="s">
        <v>487</v>
      </c>
      <c r="M164" s="214" t="s">
        <v>40</v>
      </c>
      <c r="N164" s="3"/>
      <c r="O164" s="208" t="s">
        <v>1783</v>
      </c>
      <c r="P164" s="208" t="s">
        <v>1784</v>
      </c>
      <c r="Q164" s="208" t="s">
        <v>319</v>
      </c>
      <c r="R164" s="208" t="s">
        <v>1785</v>
      </c>
      <c r="S164" s="8"/>
      <c r="T164" s="8"/>
      <c r="U164" s="9"/>
      <c r="V164" s="3"/>
      <c r="W164" s="214" t="s">
        <v>33</v>
      </c>
      <c r="X164" s="209" t="s">
        <v>490</v>
      </c>
      <c r="Y164" s="8"/>
      <c r="Z164" s="3"/>
      <c r="AA164" s="3"/>
      <c r="AB164" s="3"/>
      <c r="AC164" s="3"/>
      <c r="AD164" s="3"/>
      <c r="AE164" s="3"/>
      <c r="AF164" s="217" t="s">
        <v>1303</v>
      </c>
      <c r="AG164" s="218" t="s">
        <v>1304</v>
      </c>
      <c r="AH164" s="69"/>
      <c r="AI164" s="44"/>
      <c r="AJ164" s="221"/>
      <c r="AK164" s="220"/>
    </row>
    <row r="165" spans="1:37" ht="72.75" customHeight="1" x14ac:dyDescent="0.25">
      <c r="A165" s="24" t="s">
        <v>2319</v>
      </c>
      <c r="B165" s="208">
        <v>159</v>
      </c>
      <c r="C165" s="209">
        <v>16055176</v>
      </c>
      <c r="D165" s="210" t="s">
        <v>1101</v>
      </c>
      <c r="E165" s="211" t="s">
        <v>62</v>
      </c>
      <c r="F165" s="212" t="s">
        <v>1615</v>
      </c>
      <c r="G165" s="213" t="s">
        <v>1102</v>
      </c>
      <c r="H165" s="209" t="s">
        <v>224</v>
      </c>
      <c r="I165" s="208" t="s">
        <v>39</v>
      </c>
      <c r="J165" s="208" t="s">
        <v>92</v>
      </c>
      <c r="K165" s="208" t="s">
        <v>476</v>
      </c>
      <c r="L165" s="208" t="s">
        <v>487</v>
      </c>
      <c r="M165" s="214"/>
      <c r="N165" s="3"/>
      <c r="O165" s="208" t="s">
        <v>1616</v>
      </c>
      <c r="P165" s="208" t="s">
        <v>1617</v>
      </c>
      <c r="Q165" s="208" t="s">
        <v>319</v>
      </c>
      <c r="R165" s="208" t="s">
        <v>1618</v>
      </c>
      <c r="S165" s="8"/>
      <c r="T165" s="8"/>
      <c r="U165" s="9"/>
      <c r="V165" s="3"/>
      <c r="W165" s="214" t="s">
        <v>33</v>
      </c>
      <c r="X165" s="209" t="s">
        <v>649</v>
      </c>
      <c r="Y165" s="8"/>
      <c r="Z165" s="3"/>
      <c r="AA165" s="3"/>
      <c r="AB165" s="3"/>
      <c r="AC165" s="3"/>
      <c r="AD165" s="3"/>
      <c r="AE165" s="3"/>
      <c r="AF165" s="217" t="s">
        <v>1107</v>
      </c>
      <c r="AG165" s="218" t="s">
        <v>1108</v>
      </c>
      <c r="AH165" s="69"/>
      <c r="AI165" s="44"/>
      <c r="AJ165" s="221"/>
      <c r="AK165" s="220"/>
    </row>
    <row r="166" spans="1:37" ht="72.75" customHeight="1" x14ac:dyDescent="0.25">
      <c r="A166" s="24" t="s">
        <v>2425</v>
      </c>
      <c r="B166" s="208">
        <v>160</v>
      </c>
      <c r="C166" s="209">
        <v>16055481</v>
      </c>
      <c r="D166" s="210" t="s">
        <v>1525</v>
      </c>
      <c r="E166" s="211" t="s">
        <v>178</v>
      </c>
      <c r="F166" s="212" t="s">
        <v>1972</v>
      </c>
      <c r="G166" s="213" t="s">
        <v>1526</v>
      </c>
      <c r="H166" s="209" t="s">
        <v>217</v>
      </c>
      <c r="I166" s="208" t="s">
        <v>34</v>
      </c>
      <c r="J166" s="208" t="s">
        <v>92</v>
      </c>
      <c r="K166" s="208" t="s">
        <v>1578</v>
      </c>
      <c r="L166" s="208" t="s">
        <v>487</v>
      </c>
      <c r="M166" s="214"/>
      <c r="N166" s="3"/>
      <c r="O166" s="208" t="s">
        <v>1973</v>
      </c>
      <c r="P166" s="208" t="s">
        <v>1784</v>
      </c>
      <c r="Q166" s="208" t="s">
        <v>319</v>
      </c>
      <c r="R166" s="208" t="s">
        <v>1974</v>
      </c>
      <c r="S166" s="8"/>
      <c r="T166" s="8"/>
      <c r="U166" s="9"/>
      <c r="V166" s="3"/>
      <c r="W166" s="214" t="s">
        <v>33</v>
      </c>
      <c r="X166" s="209" t="s">
        <v>490</v>
      </c>
      <c r="Y166" s="8"/>
      <c r="Z166" s="3"/>
      <c r="AA166" s="3"/>
      <c r="AB166" s="3"/>
      <c r="AC166" s="3"/>
      <c r="AD166" s="3"/>
      <c r="AE166" s="3"/>
      <c r="AF166" s="217" t="s">
        <v>2035</v>
      </c>
      <c r="AG166" s="218" t="s">
        <v>2036</v>
      </c>
      <c r="AH166" s="69"/>
      <c r="AI166" s="44"/>
      <c r="AJ166" s="221"/>
      <c r="AK166" s="220"/>
    </row>
    <row r="167" spans="1:37" ht="72.75" customHeight="1" x14ac:dyDescent="0.25">
      <c r="A167" s="41" t="s">
        <v>2403</v>
      </c>
      <c r="B167" s="208">
        <v>161</v>
      </c>
      <c r="C167" s="209">
        <v>16055179</v>
      </c>
      <c r="D167" s="210" t="s">
        <v>1433</v>
      </c>
      <c r="E167" s="211" t="s">
        <v>1434</v>
      </c>
      <c r="F167" s="212" t="s">
        <v>1907</v>
      </c>
      <c r="G167" s="213" t="s">
        <v>1435</v>
      </c>
      <c r="H167" s="209" t="s">
        <v>67</v>
      </c>
      <c r="I167" s="208" t="s">
        <v>34</v>
      </c>
      <c r="J167" s="208" t="s">
        <v>92</v>
      </c>
      <c r="K167" s="208" t="s">
        <v>476</v>
      </c>
      <c r="L167" s="208" t="s">
        <v>487</v>
      </c>
      <c r="M167" s="214" t="s">
        <v>41</v>
      </c>
      <c r="N167" s="3"/>
      <c r="O167" s="208" t="s">
        <v>1908</v>
      </c>
      <c r="P167" s="208" t="s">
        <v>925</v>
      </c>
      <c r="Q167" s="208" t="s">
        <v>319</v>
      </c>
      <c r="R167" s="208" t="s">
        <v>1909</v>
      </c>
      <c r="S167" s="8"/>
      <c r="T167" s="8"/>
      <c r="U167" s="9"/>
      <c r="V167" s="3"/>
      <c r="W167" s="214" t="s">
        <v>33</v>
      </c>
      <c r="X167" s="209" t="s">
        <v>649</v>
      </c>
      <c r="Y167" s="8"/>
      <c r="Z167" s="3"/>
      <c r="AA167" s="3"/>
      <c r="AB167" s="3"/>
      <c r="AC167" s="3"/>
      <c r="AD167" s="3"/>
      <c r="AE167" s="3"/>
      <c r="AF167" s="217" t="s">
        <v>1436</v>
      </c>
      <c r="AG167" s="218" t="s">
        <v>1437</v>
      </c>
      <c r="AH167" s="69"/>
      <c r="AI167" s="44"/>
      <c r="AJ167" s="221">
        <v>6075</v>
      </c>
      <c r="AK167" s="220" t="s">
        <v>2161</v>
      </c>
    </row>
    <row r="168" spans="1:37" ht="72.75" customHeight="1" x14ac:dyDescent="0.25">
      <c r="A168" s="24" t="s">
        <v>2463</v>
      </c>
      <c r="B168" s="208">
        <v>162</v>
      </c>
      <c r="C168" s="209">
        <v>15055565</v>
      </c>
      <c r="D168" s="210" t="s">
        <v>1152</v>
      </c>
      <c r="E168" s="211" t="s">
        <v>170</v>
      </c>
      <c r="F168" s="212" t="s">
        <v>1153</v>
      </c>
      <c r="G168" s="213" t="s">
        <v>1154</v>
      </c>
      <c r="H168" s="209" t="s">
        <v>219</v>
      </c>
      <c r="I168" s="208" t="s">
        <v>39</v>
      </c>
      <c r="J168" s="208" t="s">
        <v>92</v>
      </c>
      <c r="K168" s="208" t="s">
        <v>55</v>
      </c>
      <c r="L168" s="208">
        <v>60340201</v>
      </c>
      <c r="M168" s="214" t="s">
        <v>40</v>
      </c>
      <c r="N168" s="3"/>
      <c r="O168" s="208" t="s">
        <v>1150</v>
      </c>
      <c r="P168" s="208" t="s">
        <v>318</v>
      </c>
      <c r="Q168" s="208" t="s">
        <v>377</v>
      </c>
      <c r="R168" s="208" t="s">
        <v>1151</v>
      </c>
      <c r="S168" s="8" t="e">
        <v>#N/A</v>
      </c>
      <c r="T168" s="8"/>
      <c r="U168" s="9" t="e">
        <v>#N/A</v>
      </c>
      <c r="V168" s="3" t="e">
        <v>#N/A</v>
      </c>
      <c r="W168" s="214" t="s">
        <v>33</v>
      </c>
      <c r="X168" s="209" t="s">
        <v>60</v>
      </c>
      <c r="Y168" s="8"/>
      <c r="Z168" s="3"/>
      <c r="AA168" s="3"/>
      <c r="AB168" s="3"/>
      <c r="AC168" s="3"/>
      <c r="AD168" s="3"/>
      <c r="AE168" s="3"/>
      <c r="AF168" s="217" t="s">
        <v>2158</v>
      </c>
      <c r="AG168" s="218" t="s">
        <v>2159</v>
      </c>
      <c r="AH168" s="69"/>
      <c r="AI168" s="44"/>
      <c r="AJ168" s="221"/>
      <c r="AK168" s="220"/>
    </row>
    <row r="169" spans="1:37" ht="72.75" customHeight="1" x14ac:dyDescent="0.25">
      <c r="A169" s="24" t="s">
        <v>2411</v>
      </c>
      <c r="B169" s="208">
        <v>163</v>
      </c>
      <c r="C169" s="209">
        <v>16055482</v>
      </c>
      <c r="D169" s="210" t="s">
        <v>1469</v>
      </c>
      <c r="E169" s="211" t="s">
        <v>139</v>
      </c>
      <c r="F169" s="212" t="s">
        <v>1926</v>
      </c>
      <c r="G169" s="213" t="s">
        <v>1470</v>
      </c>
      <c r="H169" s="209" t="s">
        <v>35</v>
      </c>
      <c r="I169" s="208" t="s">
        <v>39</v>
      </c>
      <c r="J169" s="208" t="s">
        <v>92</v>
      </c>
      <c r="K169" s="208" t="s">
        <v>1578</v>
      </c>
      <c r="L169" s="208" t="s">
        <v>487</v>
      </c>
      <c r="M169" s="214" t="s">
        <v>40</v>
      </c>
      <c r="N169" s="3"/>
      <c r="O169" s="208" t="s">
        <v>1927</v>
      </c>
      <c r="P169" s="208" t="s">
        <v>1928</v>
      </c>
      <c r="Q169" s="208" t="s">
        <v>1929</v>
      </c>
      <c r="R169" s="208" t="s">
        <v>1930</v>
      </c>
      <c r="S169" s="8"/>
      <c r="T169" s="8"/>
      <c r="U169" s="9"/>
      <c r="V169" s="3"/>
      <c r="W169" s="214" t="s">
        <v>33</v>
      </c>
      <c r="X169" s="209" t="s">
        <v>490</v>
      </c>
      <c r="Y169" s="8"/>
      <c r="Z169" s="3"/>
      <c r="AA169" s="3"/>
      <c r="AB169" s="3"/>
      <c r="AC169" s="3"/>
      <c r="AD169" s="3"/>
      <c r="AE169" s="3"/>
      <c r="AF169" s="217" t="s">
        <v>1471</v>
      </c>
      <c r="AG169" s="218" t="s">
        <v>1472</v>
      </c>
      <c r="AH169" s="69"/>
      <c r="AI169" s="44"/>
      <c r="AJ169" s="221"/>
      <c r="AK169" s="220"/>
    </row>
    <row r="170" spans="1:37" ht="80.25" customHeight="1" x14ac:dyDescent="0.25">
      <c r="A170" s="24" t="s">
        <v>2412</v>
      </c>
      <c r="B170" s="208">
        <v>164</v>
      </c>
      <c r="C170" s="209">
        <v>16055497</v>
      </c>
      <c r="D170" s="210" t="s">
        <v>1473</v>
      </c>
      <c r="E170" s="211" t="s">
        <v>120</v>
      </c>
      <c r="F170" s="212" t="s">
        <v>1931</v>
      </c>
      <c r="G170" s="213" t="s">
        <v>1474</v>
      </c>
      <c r="H170" s="209" t="s">
        <v>94</v>
      </c>
      <c r="I170" s="208" t="s">
        <v>34</v>
      </c>
      <c r="J170" s="208" t="s">
        <v>92</v>
      </c>
      <c r="K170" s="208" t="s">
        <v>1578</v>
      </c>
      <c r="L170" s="208" t="s">
        <v>487</v>
      </c>
      <c r="M170" s="214" t="s">
        <v>40</v>
      </c>
      <c r="N170" s="3"/>
      <c r="O170" s="208" t="s">
        <v>1932</v>
      </c>
      <c r="P170" s="208" t="s">
        <v>1475</v>
      </c>
      <c r="Q170" s="208" t="s">
        <v>1933</v>
      </c>
      <c r="R170" s="208" t="s">
        <v>1934</v>
      </c>
      <c r="S170" s="8"/>
      <c r="T170" s="8"/>
      <c r="U170" s="9"/>
      <c r="V170" s="3"/>
      <c r="W170" s="214" t="s">
        <v>33</v>
      </c>
      <c r="X170" s="209" t="s">
        <v>490</v>
      </c>
      <c r="Y170" s="8"/>
      <c r="Z170" s="3"/>
      <c r="AA170" s="3"/>
      <c r="AB170" s="3"/>
      <c r="AC170" s="3"/>
      <c r="AD170" s="3"/>
      <c r="AE170" s="3"/>
      <c r="AF170" s="217" t="s">
        <v>1476</v>
      </c>
      <c r="AG170" s="218" t="s">
        <v>1477</v>
      </c>
      <c r="AH170" s="69"/>
      <c r="AI170" s="44"/>
      <c r="AJ170" s="221"/>
      <c r="AK170" s="220"/>
    </row>
    <row r="171" spans="1:37" ht="82.5" customHeight="1" x14ac:dyDescent="0.25">
      <c r="A171" s="24" t="s">
        <v>2316</v>
      </c>
      <c r="B171" s="208">
        <v>165</v>
      </c>
      <c r="C171" s="209">
        <v>16055195</v>
      </c>
      <c r="D171" s="210" t="s">
        <v>546</v>
      </c>
      <c r="E171" s="211" t="s">
        <v>106</v>
      </c>
      <c r="F171" s="212" t="s">
        <v>1607</v>
      </c>
      <c r="G171" s="216" t="s">
        <v>1087</v>
      </c>
      <c r="H171" s="209" t="s">
        <v>52</v>
      </c>
      <c r="I171" s="208" t="s">
        <v>34</v>
      </c>
      <c r="J171" s="208" t="s">
        <v>92</v>
      </c>
      <c r="K171" s="208" t="s">
        <v>476</v>
      </c>
      <c r="L171" s="208" t="s">
        <v>487</v>
      </c>
      <c r="M171" s="214" t="s">
        <v>41</v>
      </c>
      <c r="N171" s="3"/>
      <c r="O171" s="208" t="s">
        <v>1608</v>
      </c>
      <c r="P171" s="208" t="s">
        <v>1609</v>
      </c>
      <c r="Q171" s="208" t="s">
        <v>319</v>
      </c>
      <c r="R171" s="208" t="s">
        <v>1610</v>
      </c>
      <c r="S171" s="8"/>
      <c r="T171" s="8"/>
      <c r="U171" s="9"/>
      <c r="V171" s="3"/>
      <c r="W171" s="214" t="s">
        <v>33</v>
      </c>
      <c r="X171" s="209" t="s">
        <v>649</v>
      </c>
      <c r="Y171" s="8"/>
      <c r="Z171" s="3"/>
      <c r="AA171" s="3"/>
      <c r="AB171" s="3"/>
      <c r="AC171" s="3"/>
      <c r="AD171" s="3"/>
      <c r="AE171" s="3"/>
      <c r="AF171" s="217" t="s">
        <v>1088</v>
      </c>
      <c r="AG171" s="218" t="s">
        <v>1089</v>
      </c>
      <c r="AH171" s="69"/>
      <c r="AI171" s="44"/>
      <c r="AJ171" s="221"/>
      <c r="AK171" s="220"/>
    </row>
    <row r="172" spans="1:37" ht="82.5" customHeight="1" x14ac:dyDescent="0.25">
      <c r="A172" s="24" t="s">
        <v>2334</v>
      </c>
      <c r="B172" s="208">
        <v>166</v>
      </c>
      <c r="C172" s="209">
        <v>16055500</v>
      </c>
      <c r="D172" s="210" t="s">
        <v>1169</v>
      </c>
      <c r="E172" s="211" t="s">
        <v>99</v>
      </c>
      <c r="F172" s="212" t="s">
        <v>1668</v>
      </c>
      <c r="G172" s="213" t="s">
        <v>1170</v>
      </c>
      <c r="H172" s="209" t="s">
        <v>35</v>
      </c>
      <c r="I172" s="208" t="s">
        <v>34</v>
      </c>
      <c r="J172" s="208" t="s">
        <v>92</v>
      </c>
      <c r="K172" s="208" t="s">
        <v>1578</v>
      </c>
      <c r="L172" s="208" t="s">
        <v>487</v>
      </c>
      <c r="M172" s="214" t="s">
        <v>40</v>
      </c>
      <c r="N172" s="3"/>
      <c r="O172" s="208" t="s">
        <v>1669</v>
      </c>
      <c r="P172" s="208" t="s">
        <v>863</v>
      </c>
      <c r="Q172" s="208" t="s">
        <v>1670</v>
      </c>
      <c r="R172" s="208" t="s">
        <v>1671</v>
      </c>
      <c r="S172" s="8"/>
      <c r="T172" s="8"/>
      <c r="U172" s="9"/>
      <c r="V172" s="3"/>
      <c r="W172" s="214" t="s">
        <v>47</v>
      </c>
      <c r="X172" s="209" t="s">
        <v>490</v>
      </c>
      <c r="Y172" s="8"/>
      <c r="Z172" s="3"/>
      <c r="AA172" s="3"/>
      <c r="AB172" s="3"/>
      <c r="AC172" s="3"/>
      <c r="AD172" s="3"/>
      <c r="AE172" s="3"/>
      <c r="AF172" s="217" t="s">
        <v>1171</v>
      </c>
      <c r="AG172" s="218" t="s">
        <v>1172</v>
      </c>
      <c r="AH172" s="69"/>
      <c r="AI172" s="44"/>
      <c r="AJ172" s="221"/>
      <c r="AK172" s="220"/>
    </row>
    <row r="173" spans="1:37" ht="81.75" customHeight="1" x14ac:dyDescent="0.25">
      <c r="A173" s="24" t="s">
        <v>2356</v>
      </c>
      <c r="B173" s="208">
        <v>167</v>
      </c>
      <c r="C173" s="209">
        <v>16055484</v>
      </c>
      <c r="D173" s="210" t="s">
        <v>154</v>
      </c>
      <c r="E173" s="211" t="s">
        <v>89</v>
      </c>
      <c r="F173" s="212" t="s">
        <v>1742</v>
      </c>
      <c r="G173" s="213" t="s">
        <v>1253</v>
      </c>
      <c r="H173" s="209" t="s">
        <v>35</v>
      </c>
      <c r="I173" s="208" t="s">
        <v>34</v>
      </c>
      <c r="J173" s="208" t="s">
        <v>92</v>
      </c>
      <c r="K173" s="208" t="s">
        <v>1578</v>
      </c>
      <c r="L173" s="208" t="s">
        <v>487</v>
      </c>
      <c r="M173" s="214" t="s">
        <v>40</v>
      </c>
      <c r="N173" s="3"/>
      <c r="O173" s="208" t="s">
        <v>1743</v>
      </c>
      <c r="P173" s="208" t="s">
        <v>1744</v>
      </c>
      <c r="Q173" s="208" t="s">
        <v>1745</v>
      </c>
      <c r="R173" s="208" t="s">
        <v>1746</v>
      </c>
      <c r="S173" s="8"/>
      <c r="T173" s="8"/>
      <c r="U173" s="9"/>
      <c r="V173" s="3"/>
      <c r="W173" s="214" t="s">
        <v>33</v>
      </c>
      <c r="X173" s="209" t="s">
        <v>490</v>
      </c>
      <c r="Y173" s="161"/>
      <c r="Z173" s="162"/>
      <c r="AA173" s="162"/>
      <c r="AB173" s="162"/>
      <c r="AC173" s="162"/>
      <c r="AD173" s="162"/>
      <c r="AE173" s="162"/>
      <c r="AF173" s="217" t="s">
        <v>1254</v>
      </c>
      <c r="AG173" s="218" t="s">
        <v>1255</v>
      </c>
      <c r="AH173" s="69"/>
      <c r="AI173" s="44"/>
      <c r="AJ173" s="221"/>
      <c r="AK173" s="220"/>
    </row>
    <row r="174" spans="1:37" ht="96.75" customHeight="1" x14ac:dyDescent="0.25">
      <c r="A174" s="24" t="s">
        <v>2343</v>
      </c>
      <c r="B174" s="208">
        <v>168</v>
      </c>
      <c r="C174" s="209">
        <v>16055485</v>
      </c>
      <c r="D174" s="210" t="s">
        <v>187</v>
      </c>
      <c r="E174" s="211" t="s">
        <v>177</v>
      </c>
      <c r="F174" s="212" t="s">
        <v>1694</v>
      </c>
      <c r="G174" s="213" t="s">
        <v>1204</v>
      </c>
      <c r="H174" s="209" t="s">
        <v>35</v>
      </c>
      <c r="I174" s="208" t="s">
        <v>39</v>
      </c>
      <c r="J174" s="208" t="s">
        <v>92</v>
      </c>
      <c r="K174" s="208" t="s">
        <v>1578</v>
      </c>
      <c r="L174" s="208" t="s">
        <v>487</v>
      </c>
      <c r="M174" s="214" t="s">
        <v>40</v>
      </c>
      <c r="N174" s="3"/>
      <c r="O174" s="208" t="s">
        <v>1695</v>
      </c>
      <c r="P174" s="208" t="s">
        <v>883</v>
      </c>
      <c r="Q174" s="208" t="s">
        <v>1696</v>
      </c>
      <c r="R174" s="208" t="s">
        <v>1697</v>
      </c>
      <c r="S174" s="8"/>
      <c r="T174" s="8"/>
      <c r="U174" s="9"/>
      <c r="V174" s="3"/>
      <c r="W174" s="214" t="s">
        <v>33</v>
      </c>
      <c r="X174" s="209" t="s">
        <v>490</v>
      </c>
      <c r="Y174" s="161"/>
      <c r="Z174" s="162"/>
      <c r="AA174" s="162"/>
      <c r="AB174" s="162"/>
      <c r="AC174" s="162"/>
      <c r="AD174" s="162"/>
      <c r="AE174" s="162"/>
      <c r="AF174" s="217" t="s">
        <v>1205</v>
      </c>
      <c r="AG174" s="218" t="s">
        <v>1206</v>
      </c>
      <c r="AH174" s="69"/>
      <c r="AI174" s="44"/>
      <c r="AJ174" s="221"/>
      <c r="AK174" s="220"/>
    </row>
    <row r="175" spans="1:37" ht="63" customHeight="1" x14ac:dyDescent="0.25">
      <c r="A175" s="24" t="s">
        <v>2344</v>
      </c>
      <c r="B175" s="208">
        <v>169</v>
      </c>
      <c r="C175" s="209">
        <v>16055486</v>
      </c>
      <c r="D175" s="210" t="s">
        <v>1207</v>
      </c>
      <c r="E175" s="211" t="s">
        <v>177</v>
      </c>
      <c r="F175" s="212" t="s">
        <v>1698</v>
      </c>
      <c r="G175" s="213" t="s">
        <v>1208</v>
      </c>
      <c r="H175" s="209" t="s">
        <v>214</v>
      </c>
      <c r="I175" s="208" t="s">
        <v>39</v>
      </c>
      <c r="J175" s="208" t="s">
        <v>92</v>
      </c>
      <c r="K175" s="208" t="s">
        <v>1578</v>
      </c>
      <c r="L175" s="208" t="s">
        <v>487</v>
      </c>
      <c r="M175" s="214" t="s">
        <v>40</v>
      </c>
      <c r="N175" s="3"/>
      <c r="O175" s="208" t="s">
        <v>1699</v>
      </c>
      <c r="P175" s="208" t="s">
        <v>1320</v>
      </c>
      <c r="Q175" s="208" t="s">
        <v>319</v>
      </c>
      <c r="R175" s="208" t="s">
        <v>1700</v>
      </c>
      <c r="S175" s="8"/>
      <c r="T175" s="8"/>
      <c r="U175" s="9"/>
      <c r="V175" s="3"/>
      <c r="W175" s="214" t="s">
        <v>33</v>
      </c>
      <c r="X175" s="209" t="s">
        <v>490</v>
      </c>
      <c r="Y175" s="161"/>
      <c r="Z175" s="162"/>
      <c r="AA175" s="162"/>
      <c r="AB175" s="162"/>
      <c r="AC175" s="162"/>
      <c r="AD175" s="162"/>
      <c r="AE175" s="162"/>
      <c r="AF175" s="217" t="s">
        <v>1209</v>
      </c>
      <c r="AG175" s="218" t="s">
        <v>1210</v>
      </c>
      <c r="AH175" s="69"/>
      <c r="AI175" s="44"/>
      <c r="AJ175" s="221"/>
      <c r="AK175" s="220"/>
    </row>
    <row r="176" spans="1:37" ht="63" customHeight="1" x14ac:dyDescent="0.25">
      <c r="A176" s="24" t="s">
        <v>2447</v>
      </c>
      <c r="B176" s="208">
        <v>170</v>
      </c>
      <c r="C176" s="209">
        <v>15055569</v>
      </c>
      <c r="D176" s="210" t="s">
        <v>72</v>
      </c>
      <c r="E176" s="211" t="s">
        <v>129</v>
      </c>
      <c r="F176" s="212" t="s">
        <v>153</v>
      </c>
      <c r="G176" s="213" t="s">
        <v>2057</v>
      </c>
      <c r="H176" s="209" t="s">
        <v>209</v>
      </c>
      <c r="I176" s="208" t="s">
        <v>39</v>
      </c>
      <c r="J176" s="208" t="s">
        <v>92</v>
      </c>
      <c r="K176" s="208" t="s">
        <v>55</v>
      </c>
      <c r="L176" s="208">
        <v>60340201</v>
      </c>
      <c r="M176" s="214"/>
      <c r="N176" s="3"/>
      <c r="O176" s="208" t="s">
        <v>2058</v>
      </c>
      <c r="P176" s="208" t="s">
        <v>794</v>
      </c>
      <c r="Q176" s="208" t="s">
        <v>377</v>
      </c>
      <c r="R176" s="208" t="s">
        <v>2059</v>
      </c>
      <c r="S176" s="8" t="e">
        <v>#N/A</v>
      </c>
      <c r="T176" s="8"/>
      <c r="U176" s="9" t="e">
        <v>#N/A</v>
      </c>
      <c r="V176" s="3" t="e">
        <v>#N/A</v>
      </c>
      <c r="W176" s="214" t="s">
        <v>33</v>
      </c>
      <c r="X176" s="209" t="s">
        <v>60</v>
      </c>
      <c r="Y176" s="161"/>
      <c r="Z176" s="162"/>
      <c r="AA176" s="162"/>
      <c r="AB176" s="162"/>
      <c r="AC176" s="162"/>
      <c r="AD176" s="162"/>
      <c r="AE176" s="162"/>
      <c r="AF176" s="217" t="s">
        <v>2060</v>
      </c>
      <c r="AG176" s="218" t="s">
        <v>2061</v>
      </c>
      <c r="AH176" s="69"/>
      <c r="AI176" s="44"/>
      <c r="AJ176" s="221">
        <v>11100</v>
      </c>
      <c r="AK176" s="220"/>
    </row>
    <row r="177" spans="1:38" ht="87.75" customHeight="1" x14ac:dyDescent="0.25">
      <c r="A177" s="24" t="s">
        <v>2340</v>
      </c>
      <c r="B177" s="208">
        <v>171</v>
      </c>
      <c r="C177" s="209">
        <v>16055191</v>
      </c>
      <c r="D177" s="210" t="s">
        <v>532</v>
      </c>
      <c r="E177" s="211" t="s">
        <v>79</v>
      </c>
      <c r="F177" s="212" t="s">
        <v>1688</v>
      </c>
      <c r="G177" s="213" t="s">
        <v>1191</v>
      </c>
      <c r="H177" s="209" t="s">
        <v>35</v>
      </c>
      <c r="I177" s="208" t="s">
        <v>39</v>
      </c>
      <c r="J177" s="208" t="s">
        <v>92</v>
      </c>
      <c r="K177" s="208" t="s">
        <v>476</v>
      </c>
      <c r="L177" s="208" t="s">
        <v>487</v>
      </c>
      <c r="M177" s="214" t="s">
        <v>40</v>
      </c>
      <c r="N177" s="10"/>
      <c r="O177" s="208" t="s">
        <v>1689</v>
      </c>
      <c r="P177" s="208" t="s">
        <v>863</v>
      </c>
      <c r="Q177" s="208" t="s">
        <v>864</v>
      </c>
      <c r="R177" s="208" t="s">
        <v>1690</v>
      </c>
      <c r="S177" s="12"/>
      <c r="T177" s="12"/>
      <c r="U177" s="13"/>
      <c r="V177" s="10"/>
      <c r="W177" s="214" t="s">
        <v>33</v>
      </c>
      <c r="X177" s="209" t="s">
        <v>649</v>
      </c>
      <c r="Y177" s="163"/>
      <c r="Z177" s="164"/>
      <c r="AA177" s="164"/>
      <c r="AB177" s="164"/>
      <c r="AC177" s="164"/>
      <c r="AD177" s="164"/>
      <c r="AE177" s="164"/>
      <c r="AF177" s="217" t="s">
        <v>1192</v>
      </c>
      <c r="AG177" s="218" t="s">
        <v>1193</v>
      </c>
      <c r="AH177" s="82"/>
      <c r="AI177" s="83"/>
      <c r="AJ177" s="221">
        <v>6075</v>
      </c>
      <c r="AK177" s="220"/>
    </row>
    <row r="178" spans="1:38" ht="63" customHeight="1" x14ac:dyDescent="0.25">
      <c r="A178" s="24" t="s">
        <v>2462</v>
      </c>
      <c r="B178" s="208">
        <v>172</v>
      </c>
      <c r="C178" s="209">
        <v>16055488</v>
      </c>
      <c r="D178" s="210" t="s">
        <v>2151</v>
      </c>
      <c r="E178" s="211" t="s">
        <v>428</v>
      </c>
      <c r="F178" s="212" t="s">
        <v>2186</v>
      </c>
      <c r="G178" s="213" t="s">
        <v>2152</v>
      </c>
      <c r="H178" s="209" t="s">
        <v>115</v>
      </c>
      <c r="I178" s="208" t="s">
        <v>39</v>
      </c>
      <c r="J178" s="208" t="s">
        <v>92</v>
      </c>
      <c r="K178" s="208" t="s">
        <v>1578</v>
      </c>
      <c r="L178" s="208" t="s">
        <v>487</v>
      </c>
      <c r="M178" s="214" t="s">
        <v>40</v>
      </c>
      <c r="N178" s="3"/>
      <c r="O178" s="208" t="s">
        <v>2187</v>
      </c>
      <c r="P178" s="208" t="s">
        <v>2188</v>
      </c>
      <c r="Q178" s="208" t="s">
        <v>2189</v>
      </c>
      <c r="R178" s="208" t="s">
        <v>2190</v>
      </c>
      <c r="S178" s="8"/>
      <c r="T178" s="8"/>
      <c r="U178" s="9"/>
      <c r="V178" s="3"/>
      <c r="W178" s="214" t="s">
        <v>33</v>
      </c>
      <c r="X178" s="209" t="s">
        <v>490</v>
      </c>
      <c r="Y178" s="161"/>
      <c r="Z178" s="162"/>
      <c r="AA178" s="162"/>
      <c r="AB178" s="162"/>
      <c r="AC178" s="162"/>
      <c r="AD178" s="162"/>
      <c r="AE178" s="162"/>
      <c r="AF178" s="217" t="s">
        <v>2156</v>
      </c>
      <c r="AG178" s="218" t="s">
        <v>2157</v>
      </c>
      <c r="AH178" s="69"/>
      <c r="AI178" s="44"/>
      <c r="AJ178" s="221"/>
      <c r="AK178" s="220"/>
    </row>
    <row r="179" spans="1:38" ht="63" customHeight="1" x14ac:dyDescent="0.25">
      <c r="A179" s="24" t="s">
        <v>2393</v>
      </c>
      <c r="B179" s="208">
        <v>173</v>
      </c>
      <c r="C179" s="209">
        <v>16055489</v>
      </c>
      <c r="D179" s="210" t="s">
        <v>136</v>
      </c>
      <c r="E179" s="211" t="s">
        <v>80</v>
      </c>
      <c r="F179" s="212" t="s">
        <v>1873</v>
      </c>
      <c r="G179" s="213" t="s">
        <v>1399</v>
      </c>
      <c r="H179" s="209" t="s">
        <v>35</v>
      </c>
      <c r="I179" s="208" t="s">
        <v>39</v>
      </c>
      <c r="J179" s="208" t="s">
        <v>92</v>
      </c>
      <c r="K179" s="208" t="s">
        <v>1578</v>
      </c>
      <c r="L179" s="208" t="s">
        <v>487</v>
      </c>
      <c r="M179" s="214" t="s">
        <v>40</v>
      </c>
      <c r="N179" s="3"/>
      <c r="O179" s="208" t="s">
        <v>1874</v>
      </c>
      <c r="P179" s="208" t="s">
        <v>853</v>
      </c>
      <c r="Q179" s="208" t="s">
        <v>319</v>
      </c>
      <c r="R179" s="208" t="s">
        <v>1875</v>
      </c>
      <c r="S179" s="8"/>
      <c r="T179" s="8"/>
      <c r="U179" s="9"/>
      <c r="V179" s="3"/>
      <c r="W179" s="214" t="s">
        <v>47</v>
      </c>
      <c r="X179" s="209" t="s">
        <v>490</v>
      </c>
      <c r="Y179" s="161"/>
      <c r="Z179" s="162"/>
      <c r="AA179" s="162"/>
      <c r="AB179" s="162"/>
      <c r="AC179" s="162"/>
      <c r="AD179" s="162"/>
      <c r="AE179" s="162"/>
      <c r="AF179" s="217" t="s">
        <v>1400</v>
      </c>
      <c r="AG179" s="218" t="s">
        <v>1401</v>
      </c>
      <c r="AH179" s="69"/>
      <c r="AI179" s="44"/>
      <c r="AJ179" s="221"/>
      <c r="AK179" s="220"/>
    </row>
    <row r="180" spans="1:38" ht="81" customHeight="1" x14ac:dyDescent="0.25">
      <c r="A180" s="24" t="s">
        <v>2345</v>
      </c>
      <c r="B180" s="208">
        <v>174</v>
      </c>
      <c r="C180" s="209">
        <v>16055490</v>
      </c>
      <c r="D180" s="210" t="s">
        <v>63</v>
      </c>
      <c r="E180" s="211" t="s">
        <v>80</v>
      </c>
      <c r="F180" s="212" t="s">
        <v>1701</v>
      </c>
      <c r="G180" s="213" t="s">
        <v>1211</v>
      </c>
      <c r="H180" s="209" t="s">
        <v>35</v>
      </c>
      <c r="I180" s="208" t="s">
        <v>39</v>
      </c>
      <c r="J180" s="208" t="s">
        <v>92</v>
      </c>
      <c r="K180" s="208" t="s">
        <v>1578</v>
      </c>
      <c r="L180" s="208" t="s">
        <v>487</v>
      </c>
      <c r="M180" s="214" t="s">
        <v>40</v>
      </c>
      <c r="N180" s="3"/>
      <c r="O180" s="208" t="s">
        <v>1702</v>
      </c>
      <c r="P180" s="208" t="s">
        <v>1703</v>
      </c>
      <c r="Q180" s="208" t="s">
        <v>1704</v>
      </c>
      <c r="R180" s="208" t="s">
        <v>1705</v>
      </c>
      <c r="S180" s="8"/>
      <c r="T180" s="8"/>
      <c r="U180" s="9"/>
      <c r="V180" s="3"/>
      <c r="W180" s="214" t="s">
        <v>47</v>
      </c>
      <c r="X180" s="209" t="s">
        <v>490</v>
      </c>
      <c r="Y180" s="161"/>
      <c r="Z180" s="162"/>
      <c r="AA180" s="162"/>
      <c r="AB180" s="162"/>
      <c r="AC180" s="162"/>
      <c r="AD180" s="162"/>
      <c r="AE180" s="162"/>
      <c r="AF180" s="217" t="s">
        <v>1212</v>
      </c>
      <c r="AG180" s="218" t="s">
        <v>1213</v>
      </c>
      <c r="AH180" s="69"/>
      <c r="AI180" s="44"/>
      <c r="AJ180" s="221"/>
      <c r="AK180" s="220"/>
    </row>
    <row r="181" spans="1:38" ht="93" customHeight="1" x14ac:dyDescent="0.25">
      <c r="A181" s="24" t="s">
        <v>2333</v>
      </c>
      <c r="B181" s="208">
        <v>175</v>
      </c>
      <c r="C181" s="209">
        <v>16055494</v>
      </c>
      <c r="D181" s="210" t="s">
        <v>1164</v>
      </c>
      <c r="E181" s="211" t="s">
        <v>64</v>
      </c>
      <c r="F181" s="212" t="s">
        <v>1665</v>
      </c>
      <c r="G181" s="213" t="s">
        <v>1165</v>
      </c>
      <c r="H181" s="209" t="s">
        <v>78</v>
      </c>
      <c r="I181" s="208" t="s">
        <v>39</v>
      </c>
      <c r="J181" s="208" t="s">
        <v>92</v>
      </c>
      <c r="K181" s="208" t="s">
        <v>1578</v>
      </c>
      <c r="L181" s="208" t="s">
        <v>487</v>
      </c>
      <c r="M181" s="214" t="s">
        <v>40</v>
      </c>
      <c r="N181" s="3"/>
      <c r="O181" s="208" t="s">
        <v>1666</v>
      </c>
      <c r="P181" s="208" t="s">
        <v>447</v>
      </c>
      <c r="Q181" s="208" t="s">
        <v>319</v>
      </c>
      <c r="R181" s="208" t="s">
        <v>1667</v>
      </c>
      <c r="S181" s="8"/>
      <c r="T181" s="8"/>
      <c r="U181" s="9"/>
      <c r="V181" s="3"/>
      <c r="W181" s="214" t="s">
        <v>1123</v>
      </c>
      <c r="X181" s="209" t="s">
        <v>490</v>
      </c>
      <c r="Y181" s="161"/>
      <c r="Z181" s="162"/>
      <c r="AA181" s="162"/>
      <c r="AB181" s="162"/>
      <c r="AC181" s="162"/>
      <c r="AD181" s="162"/>
      <c r="AE181" s="162"/>
      <c r="AF181" s="217" t="s">
        <v>1166</v>
      </c>
      <c r="AG181" s="218" t="s">
        <v>1167</v>
      </c>
      <c r="AH181" s="69"/>
      <c r="AI181" s="44"/>
      <c r="AJ181" s="221" t="s">
        <v>1168</v>
      </c>
      <c r="AK181" s="220"/>
    </row>
    <row r="182" spans="1:38" ht="90" customHeight="1" x14ac:dyDescent="0.25">
      <c r="A182" s="24" t="s">
        <v>2380</v>
      </c>
      <c r="B182" s="208">
        <v>176</v>
      </c>
      <c r="C182" s="209">
        <v>16055493</v>
      </c>
      <c r="D182" s="210" t="s">
        <v>1349</v>
      </c>
      <c r="E182" s="211" t="s">
        <v>64</v>
      </c>
      <c r="F182" s="212" t="s">
        <v>1828</v>
      </c>
      <c r="G182" s="213" t="s">
        <v>1350</v>
      </c>
      <c r="H182" s="209" t="s">
        <v>35</v>
      </c>
      <c r="I182" s="208" t="s">
        <v>39</v>
      </c>
      <c r="J182" s="208" t="s">
        <v>92</v>
      </c>
      <c r="K182" s="208" t="s">
        <v>1578</v>
      </c>
      <c r="L182" s="208" t="s">
        <v>487</v>
      </c>
      <c r="M182" s="214" t="s">
        <v>40</v>
      </c>
      <c r="N182" s="3"/>
      <c r="O182" s="208" t="s">
        <v>1829</v>
      </c>
      <c r="P182" s="208" t="s">
        <v>674</v>
      </c>
      <c r="Q182" s="208" t="s">
        <v>319</v>
      </c>
      <c r="R182" s="208" t="s">
        <v>1830</v>
      </c>
      <c r="S182" s="8"/>
      <c r="T182" s="8"/>
      <c r="U182" s="9"/>
      <c r="V182" s="3"/>
      <c r="W182" s="214" t="s">
        <v>33</v>
      </c>
      <c r="X182" s="209" t="s">
        <v>490</v>
      </c>
      <c r="Y182" s="161"/>
      <c r="Z182" s="162"/>
      <c r="AA182" s="162"/>
      <c r="AB182" s="162"/>
      <c r="AC182" s="162"/>
      <c r="AD182" s="162"/>
      <c r="AE182" s="162"/>
      <c r="AF182" s="217" t="s">
        <v>1351</v>
      </c>
      <c r="AG182" s="218" t="s">
        <v>1352</v>
      </c>
      <c r="AH182" s="69"/>
      <c r="AI182" s="44"/>
      <c r="AJ182" s="221"/>
      <c r="AK182" s="220"/>
    </row>
    <row r="183" spans="1:38" ht="93" customHeight="1" x14ac:dyDescent="0.25">
      <c r="A183" s="24" t="s">
        <v>2399</v>
      </c>
      <c r="B183" s="208">
        <v>177</v>
      </c>
      <c r="C183" s="209">
        <v>16055505</v>
      </c>
      <c r="D183" s="210" t="s">
        <v>127</v>
      </c>
      <c r="E183" s="211" t="s">
        <v>174</v>
      </c>
      <c r="F183" s="212" t="s">
        <v>1891</v>
      </c>
      <c r="G183" s="213" t="s">
        <v>1419</v>
      </c>
      <c r="H183" s="209" t="s">
        <v>35</v>
      </c>
      <c r="I183" s="208" t="s">
        <v>39</v>
      </c>
      <c r="J183" s="208" t="s">
        <v>92</v>
      </c>
      <c r="K183" s="208" t="s">
        <v>1578</v>
      </c>
      <c r="L183" s="208" t="s">
        <v>487</v>
      </c>
      <c r="M183" s="214" t="s">
        <v>40</v>
      </c>
      <c r="N183" s="3"/>
      <c r="O183" s="208" t="s">
        <v>1892</v>
      </c>
      <c r="P183" s="208" t="s">
        <v>1893</v>
      </c>
      <c r="Q183" s="208" t="s">
        <v>319</v>
      </c>
      <c r="R183" s="208" t="s">
        <v>1894</v>
      </c>
      <c r="S183" s="8"/>
      <c r="T183" s="8"/>
      <c r="U183" s="9"/>
      <c r="V183" s="3"/>
      <c r="W183" s="214" t="s">
        <v>48</v>
      </c>
      <c r="X183" s="209" t="s">
        <v>490</v>
      </c>
      <c r="Y183" s="161"/>
      <c r="Z183" s="162"/>
      <c r="AA183" s="162"/>
      <c r="AB183" s="162"/>
      <c r="AC183" s="162"/>
      <c r="AD183" s="162"/>
      <c r="AE183" s="162"/>
      <c r="AF183" s="217" t="s">
        <v>1420</v>
      </c>
      <c r="AG183" s="218" t="s">
        <v>1421</v>
      </c>
      <c r="AH183" s="69"/>
      <c r="AI183" s="44"/>
      <c r="AJ183" s="221"/>
      <c r="AK183" s="220"/>
    </row>
    <row r="184" spans="1:38" x14ac:dyDescent="0.25">
      <c r="A184" s="24" t="s">
        <v>36</v>
      </c>
    </row>
    <row r="185" spans="1:38" x14ac:dyDescent="0.25">
      <c r="A185" s="24" t="s">
        <v>36</v>
      </c>
    </row>
    <row r="186" spans="1:38" x14ac:dyDescent="0.25">
      <c r="A186" s="24" t="s">
        <v>36</v>
      </c>
    </row>
    <row r="187" spans="1:38" x14ac:dyDescent="0.25">
      <c r="A187" s="24" t="s">
        <v>36</v>
      </c>
    </row>
    <row r="188" spans="1:38" x14ac:dyDescent="0.25">
      <c r="B188" s="198"/>
      <c r="C188" s="198"/>
      <c r="D188" s="204"/>
      <c r="E188" s="204"/>
      <c r="F188" s="198"/>
      <c r="G188" s="198"/>
      <c r="H188" s="198"/>
      <c r="I188" s="205"/>
      <c r="J188" s="198"/>
      <c r="K188" s="198"/>
      <c r="L188" s="198"/>
      <c r="M188" s="198"/>
      <c r="O188" s="206"/>
      <c r="P188" s="198"/>
      <c r="Q188" s="198"/>
      <c r="R188" s="198"/>
      <c r="W188" s="198"/>
      <c r="X188" s="198"/>
      <c r="AF188" s="198"/>
      <c r="AG188" s="198"/>
      <c r="AJ188" s="207"/>
      <c r="AK188" s="198"/>
      <c r="AL188" s="198"/>
    </row>
  </sheetData>
  <sortState ref="A7:AK184">
    <sortCondition ref="J7:J184"/>
  </sortState>
  <mergeCells count="1">
    <mergeCell ref="B4:AF4"/>
  </mergeCells>
  <hyperlinks>
    <hyperlink ref="AG95" r:id="rId1"/>
    <hyperlink ref="AG9" r:id="rId2"/>
    <hyperlink ref="AG107" r:id="rId3"/>
    <hyperlink ref="AG141" r:id="rId4"/>
    <hyperlink ref="AG45" r:id="rId5"/>
    <hyperlink ref="AG41" r:id="rId6"/>
    <hyperlink ref="AG64" r:id="rId7"/>
    <hyperlink ref="AG171" r:id="rId8"/>
    <hyperlink ref="AG144" r:id="rId9"/>
    <hyperlink ref="AG48" r:id="rId10"/>
    <hyperlink ref="AG165" r:id="rId11"/>
    <hyperlink ref="AG52" r:id="rId12"/>
    <hyperlink ref="AG55" r:id="rId13"/>
    <hyperlink ref="AG116" r:id="rId14"/>
    <hyperlink ref="AG53" r:id="rId15"/>
    <hyperlink ref="AG11" r:id="rId16"/>
    <hyperlink ref="AG110" r:id="rId17"/>
    <hyperlink ref="AG14" r:id="rId18"/>
    <hyperlink ref="AG94" r:id="rId19"/>
    <hyperlink ref="AG153" r:id="rId20"/>
    <hyperlink ref="AG158" r:id="rId21"/>
    <hyperlink ref="AG138" r:id="rId22"/>
    <hyperlink ref="AG30" r:id="rId23"/>
    <hyperlink ref="AG181" r:id="rId24"/>
    <hyperlink ref="AG172" r:id="rId25"/>
    <hyperlink ref="AG10" r:id="rId26"/>
    <hyperlink ref="AG121" r:id="rId27"/>
    <hyperlink ref="AG21" r:id="rId28"/>
    <hyperlink ref="AG17" r:id="rId29"/>
    <hyperlink ref="AG27" r:id="rId30"/>
    <hyperlink ref="AG177" r:id="rId31"/>
    <hyperlink ref="AG133" r:id="rId32"/>
    <hyperlink ref="AG125" r:id="rId33"/>
    <hyperlink ref="AG174" r:id="rId34"/>
    <hyperlink ref="AG175" r:id="rId35"/>
    <hyperlink ref="AG180" r:id="rId36"/>
    <hyperlink ref="AG81" r:id="rId37"/>
    <hyperlink ref="AG147" r:id="rId38"/>
    <hyperlink ref="AG85" r:id="rId39"/>
    <hyperlink ref="AG42" r:id="rId40"/>
    <hyperlink ref="AG161" r:id="rId41"/>
    <hyperlink ref="AG112" r:id="rId42"/>
    <hyperlink ref="AG7" r:id="rId43"/>
    <hyperlink ref="AG16" r:id="rId44"/>
    <hyperlink ref="AG58" r:id="rId45"/>
    <hyperlink ref="AG173" r:id="rId46"/>
    <hyperlink ref="AG50" r:id="rId47"/>
    <hyperlink ref="AG102" r:id="rId48"/>
    <hyperlink ref="AG106" r:id="rId49"/>
    <hyperlink ref="AG40" r:id="rId50"/>
    <hyperlink ref="AG49" r:id="rId51"/>
    <hyperlink ref="AG157" r:id="rId52"/>
    <hyperlink ref="AG57" r:id="rId53"/>
    <hyperlink ref="AG51" r:id="rId54"/>
    <hyperlink ref="AG28" r:id="rId55"/>
    <hyperlink ref="AG13" r:id="rId56"/>
    <hyperlink ref="AG164" r:id="rId57"/>
    <hyperlink ref="AG8" r:id="rId58"/>
    <hyperlink ref="AG65" r:id="rId59"/>
    <hyperlink ref="AG23" r:id="rId60"/>
    <hyperlink ref="AG129" r:id="rId61"/>
    <hyperlink ref="AG139" r:id="rId62"/>
    <hyperlink ref="AG19" r:id="rId63"/>
    <hyperlink ref="AG130" r:id="rId64"/>
    <hyperlink ref="AG76" r:id="rId65"/>
    <hyperlink ref="AG134" r:id="rId66"/>
    <hyperlink ref="AG126" r:id="rId67"/>
    <hyperlink ref="AG124" r:id="rId68"/>
    <hyperlink ref="AG44" r:id="rId69"/>
    <hyperlink ref="AG182" r:id="rId70"/>
    <hyperlink ref="AG33" r:id="rId71"/>
    <hyperlink ref="AG37" r:id="rId72"/>
    <hyperlink ref="AG56" r:id="rId73"/>
    <hyperlink ref="AG66" r:id="rId74"/>
    <hyperlink ref="AG34" r:id="rId75"/>
    <hyperlink ref="AG61" r:id="rId76"/>
    <hyperlink ref="AG77" r:id="rId77"/>
    <hyperlink ref="AG12" r:id="rId78"/>
    <hyperlink ref="AG69" r:id="rId79"/>
    <hyperlink ref="AG86" r:id="rId80"/>
    <hyperlink ref="AG18" r:id="rId81"/>
    <hyperlink ref="AG142" r:id="rId82"/>
    <hyperlink ref="AG179" r:id="rId83"/>
    <hyperlink ref="AG156" r:id="rId84"/>
    <hyperlink ref="AG43" r:id="rId85"/>
    <hyperlink ref="AG46" r:id="rId86"/>
    <hyperlink ref="AG132" r:id="rId87"/>
    <hyperlink ref="AG54" r:id="rId88"/>
    <hyperlink ref="AG183" r:id="rId89"/>
    <hyperlink ref="AG26" r:id="rId90"/>
    <hyperlink ref="AG84" r:id="rId91"/>
    <hyperlink ref="AG163" r:id="rId92"/>
    <hyperlink ref="AG167" r:id="rId93"/>
    <hyperlink ref="AG108" r:id="rId94"/>
    <hyperlink ref="AG117" r:id="rId95"/>
    <hyperlink ref="AG143" r:id="rId96"/>
    <hyperlink ref="AG75" r:id="rId97"/>
    <hyperlink ref="AG89" r:id="rId98"/>
    <hyperlink ref="AG60" r:id="rId99"/>
    <hyperlink ref="AG62" r:id="rId100"/>
    <hyperlink ref="AG169" r:id="rId101"/>
    <hyperlink ref="AG170" r:id="rId102"/>
    <hyperlink ref="AG79" r:id="rId103"/>
    <hyperlink ref="AG92" r:id="rId104"/>
    <hyperlink ref="AG78" r:id="rId105"/>
    <hyperlink ref="AG113" r:id="rId106"/>
    <hyperlink ref="AG135" r:id="rId107"/>
    <hyperlink ref="AG151" r:id="rId108"/>
    <hyperlink ref="AG154" r:id="rId109"/>
    <hyperlink ref="AG88" r:id="rId110"/>
    <hyperlink ref="AG146" r:id="rId111"/>
    <hyperlink ref="AG160" r:id="rId112"/>
    <hyperlink ref="AG162" r:id="rId113"/>
    <hyperlink ref="AG114" r:id="rId114"/>
    <hyperlink ref="AG15" r:id="rId115"/>
    <hyperlink ref="AG152" r:id="rId116"/>
    <hyperlink ref="AG20" r:id="rId117"/>
    <hyperlink ref="AG149" r:id="rId118"/>
    <hyperlink ref="AG97" r:id="rId119"/>
    <hyperlink ref="AG115" r:id="rId120"/>
    <hyperlink ref="AG47" r:id="rId121"/>
    <hyperlink ref="AG82" r:id="rId122"/>
    <hyperlink ref="AG36" r:id="rId123"/>
    <hyperlink ref="AG35" r:id="rId124"/>
    <hyperlink ref="AG128" r:id="rId125"/>
    <hyperlink ref="AG90" r:id="rId126"/>
    <hyperlink ref="AG123" r:id="rId127"/>
    <hyperlink ref="AG118" r:id="rId128"/>
    <hyperlink ref="AG166" r:id="rId129"/>
    <hyperlink ref="AG136" r:id="rId130"/>
    <hyperlink ref="AG71" r:id="rId131"/>
    <hyperlink ref="AG140" r:id="rId132"/>
    <hyperlink ref="AG119" r:id="rId133"/>
    <hyperlink ref="AG93" r:id="rId134"/>
    <hyperlink ref="AG176" r:id="rId135"/>
    <hyperlink ref="AG70" r:id="rId136"/>
    <hyperlink ref="AG104" r:id="rId137"/>
    <hyperlink ref="AG155" r:id="rId138"/>
    <hyperlink ref="AG103" r:id="rId139"/>
    <hyperlink ref="AG131" r:id="rId140"/>
    <hyperlink ref="AG122" r:id="rId141"/>
    <hyperlink ref="AG101" r:id="rId142"/>
    <hyperlink ref="AG98" r:id="rId143"/>
    <hyperlink ref="AG120" r:id="rId144"/>
    <hyperlink ref="AG137" r:id="rId145"/>
    <hyperlink ref="AG96" r:id="rId146"/>
    <hyperlink ref="AG150" r:id="rId147"/>
    <hyperlink ref="AG127" r:id="rId148"/>
    <hyperlink ref="AG148" r:id="rId149"/>
    <hyperlink ref="AG29" r:id="rId150"/>
    <hyperlink ref="AG105" r:id="rId151"/>
    <hyperlink ref="AG178" r:id="rId152"/>
    <hyperlink ref="AG168" r:id="rId153"/>
    <hyperlink ref="AG109" r:id="rId154"/>
    <hyperlink ref="AG63" r:id="rId155"/>
    <hyperlink ref="AG91" r:id="rId156"/>
    <hyperlink ref="AG38" r:id="rId157"/>
    <hyperlink ref="AG159" r:id="rId158"/>
    <hyperlink ref="AG68" r:id="rId159"/>
    <hyperlink ref="AG80" r:id="rId160"/>
    <hyperlink ref="AG32" r:id="rId161"/>
    <hyperlink ref="AG39" r:id="rId162"/>
    <hyperlink ref="AG22" r:id="rId163"/>
    <hyperlink ref="AG25" r:id="rId164"/>
    <hyperlink ref="AG24" r:id="rId165"/>
    <hyperlink ref="AG83" r:id="rId166"/>
    <hyperlink ref="AG31" r:id="rId167"/>
    <hyperlink ref="AG99" r:id="rId168"/>
    <hyperlink ref="AG87" r:id="rId169"/>
    <hyperlink ref="AG59" r:id="rId170"/>
    <hyperlink ref="AG67" r:id="rId171"/>
    <hyperlink ref="AG74" r:id="rId172"/>
  </hyperlinks>
  <pageMargins left="0.20866141699999999" right="0.20866141699999999" top="0.49803149600000002" bottom="0.49803149600000002" header="0" footer="0"/>
  <pageSetup paperSize="9" scale="65" orientation="portrait" r:id="rId173"/>
  <headerFooter>
    <oddFooter>&amp;CTrang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27"/>
  <sheetViews>
    <sheetView view="pageBreakPreview" topLeftCell="B1" zoomScale="55" zoomScaleNormal="55" zoomScaleSheetLayoutView="55" workbookViewId="0">
      <pane ySplit="6" topLeftCell="A20" activePane="bottomLeft" state="frozen"/>
      <selection activeCell="E1" sqref="E1"/>
      <selection pane="bottomLeft" activeCell="P17" sqref="P17"/>
    </sheetView>
  </sheetViews>
  <sheetFormatPr defaultRowHeight="15.75" x14ac:dyDescent="0.25"/>
  <cols>
    <col min="1" max="1" width="20.5703125" style="5" customWidth="1"/>
    <col min="2" max="2" width="10.28515625" style="5" customWidth="1"/>
    <col min="3" max="3" width="13.5703125" style="5" customWidth="1"/>
    <col min="4" max="4" width="17.7109375" style="59" customWidth="1"/>
    <col min="5" max="5" width="10.85546875" style="59" customWidth="1"/>
    <col min="6" max="6" width="21.42578125" style="5" customWidth="1"/>
    <col min="7" max="8" width="13.28515625" style="5" customWidth="1"/>
    <col min="9" max="9" width="11.140625" style="35" customWidth="1"/>
    <col min="10" max="10" width="14.5703125" style="5" customWidth="1"/>
    <col min="11" max="13" width="13.28515625" style="5" customWidth="1"/>
    <col min="14" max="14" width="13.28515625" style="5" hidden="1" customWidth="1"/>
    <col min="15" max="15" width="31.7109375" style="4" customWidth="1"/>
    <col min="16" max="17" width="14" style="5" customWidth="1"/>
    <col min="18" max="18" width="18.5703125" style="5" customWidth="1"/>
    <col min="19" max="19" width="10.85546875" style="18" hidden="1" customWidth="1"/>
    <col min="20" max="22" width="10.85546875" style="5" hidden="1" customWidth="1"/>
    <col min="23" max="23" width="10.7109375" style="5" customWidth="1"/>
    <col min="24" max="24" width="20.42578125"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5" width="9.140625" style="5" hidden="1" customWidth="1"/>
    <col min="36" max="36" width="15.7109375" style="49" customWidth="1"/>
    <col min="37" max="16384" width="9.140625" style="5"/>
  </cols>
  <sheetData>
    <row r="1" spans="1:42" ht="20.25" customHeight="1" x14ac:dyDescent="0.25">
      <c r="B1" s="19" t="s">
        <v>10</v>
      </c>
      <c r="D1" s="17"/>
      <c r="E1" s="17"/>
    </row>
    <row r="2" spans="1:42" ht="19.5" customHeight="1" x14ac:dyDescent="0.25">
      <c r="B2" s="29" t="s">
        <v>9</v>
      </c>
      <c r="D2" s="17"/>
      <c r="E2" s="17"/>
    </row>
    <row r="3" spans="1:42" ht="21.75" customHeight="1" x14ac:dyDescent="0.25">
      <c r="D3" s="17"/>
      <c r="E3" s="17"/>
    </row>
    <row r="4" spans="1:42" s="19" customFormat="1" ht="51.75" customHeight="1" x14ac:dyDescent="0.3">
      <c r="B4" s="290" t="s">
        <v>1130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J4" s="50"/>
    </row>
    <row r="5" spans="1:42" s="19" customFormat="1" ht="17.25" customHeight="1" x14ac:dyDescent="0.3">
      <c r="B5" s="20"/>
      <c r="D5" s="21"/>
      <c r="E5" s="21"/>
      <c r="I5" s="36"/>
      <c r="O5" s="4"/>
      <c r="S5" s="22"/>
      <c r="AJ5" s="50"/>
    </row>
    <row r="6" spans="1:42" s="19" customFormat="1" ht="144" customHeight="1" x14ac:dyDescent="0.25">
      <c r="B6" s="30" t="s">
        <v>57</v>
      </c>
      <c r="C6" s="30" t="s">
        <v>12</v>
      </c>
      <c r="D6" s="55" t="s">
        <v>11</v>
      </c>
      <c r="E6" s="56"/>
      <c r="F6" s="31" t="s">
        <v>11</v>
      </c>
      <c r="G6" s="84" t="s">
        <v>0</v>
      </c>
      <c r="H6" s="30" t="s">
        <v>1</v>
      </c>
      <c r="I6" s="30" t="s">
        <v>2</v>
      </c>
      <c r="J6" s="30" t="s">
        <v>3</v>
      </c>
      <c r="K6" s="30" t="s">
        <v>4</v>
      </c>
      <c r="L6" s="30" t="s">
        <v>5</v>
      </c>
      <c r="M6" s="30" t="s">
        <v>7</v>
      </c>
      <c r="N6" s="30" t="s">
        <v>31</v>
      </c>
      <c r="O6" s="30" t="s">
        <v>6</v>
      </c>
      <c r="P6" s="30" t="s">
        <v>13</v>
      </c>
      <c r="Q6" s="30" t="s">
        <v>14</v>
      </c>
      <c r="R6" s="30" t="s">
        <v>19</v>
      </c>
      <c r="S6" s="32" t="s">
        <v>17</v>
      </c>
      <c r="T6" s="30" t="s">
        <v>30</v>
      </c>
      <c r="U6" s="30" t="s">
        <v>15</v>
      </c>
      <c r="V6" s="30" t="s">
        <v>16</v>
      </c>
      <c r="W6" s="30" t="s">
        <v>56</v>
      </c>
      <c r="X6" s="30" t="s">
        <v>18</v>
      </c>
      <c r="Y6" s="30" t="s">
        <v>20</v>
      </c>
      <c r="Z6" s="30" t="s">
        <v>25</v>
      </c>
      <c r="AA6" s="30" t="s">
        <v>26</v>
      </c>
      <c r="AB6" s="30" t="s">
        <v>27</v>
      </c>
      <c r="AC6" s="30" t="s">
        <v>28</v>
      </c>
      <c r="AD6" s="30" t="s">
        <v>29</v>
      </c>
      <c r="AE6" s="30" t="s">
        <v>21</v>
      </c>
      <c r="AF6" s="30" t="s">
        <v>22</v>
      </c>
      <c r="AG6" s="30" t="s">
        <v>23</v>
      </c>
      <c r="AH6" s="30" t="s">
        <v>24</v>
      </c>
      <c r="AI6" s="30" t="s">
        <v>32</v>
      </c>
      <c r="AJ6" s="51" t="s">
        <v>8</v>
      </c>
      <c r="AK6" s="28"/>
      <c r="AL6" s="28"/>
      <c r="AM6" s="28"/>
      <c r="AN6" s="28"/>
      <c r="AO6" s="28"/>
      <c r="AP6" s="28"/>
    </row>
    <row r="7" spans="1:42" ht="81.75" customHeight="1" x14ac:dyDescent="0.25">
      <c r="A7" s="24" t="str">
        <f t="shared" ref="A7:A27" si="0">TRIM(F7)&amp;" "&amp;TRIM(G7)</f>
        <v>Phạm Hoàng Đông 17/07/1985</v>
      </c>
      <c r="B7" s="27">
        <v>1</v>
      </c>
      <c r="C7" s="26">
        <f>VLOOKUP(A7,'[2]tong d1-d2'!$A$7:$C$503,3,0)</f>
        <v>16055334</v>
      </c>
      <c r="D7" s="6" t="s">
        <v>2242</v>
      </c>
      <c r="E7" s="7" t="s">
        <v>2243</v>
      </c>
      <c r="F7" s="43" t="str">
        <f t="shared" ref="F7:F13" si="1">TRIM(D7)&amp;" "&amp;TRIM(E7)</f>
        <v>Phạm Hoàng Đông</v>
      </c>
      <c r="G7" s="85" t="s">
        <v>2244</v>
      </c>
      <c r="H7" s="26" t="str">
        <f>VLOOKUP(A7,'[2]tong d1-d2'!$A$7:$G$503,7,0)</f>
        <v>Hà Nam</v>
      </c>
      <c r="I7" s="27" t="str">
        <f>VLOOKUP(A7,'[2]tong d1-d2'!$A$7:$E$503,5,0)</f>
        <v>Nam</v>
      </c>
      <c r="J7" s="27" t="str">
        <f>VLOOKUP(A7,'[3]fie nguon'!$C$2:$H$462,6,0)</f>
        <v>Quản lý kinh tế</v>
      </c>
      <c r="K7" s="27" t="str">
        <f>VLOOKUP(A7,'[3]fie nguon'!$C$2:$J$462,8,0)</f>
        <v>QH-2016-E</v>
      </c>
      <c r="L7" s="27" t="str">
        <f>VLOOKUP(A7,'[3]fie nguon'!$C$2:$I$462,7,0)</f>
        <v>60340410</v>
      </c>
      <c r="M7" s="3" t="s">
        <v>379</v>
      </c>
      <c r="N7" s="3"/>
      <c r="O7" s="27" t="str">
        <f>VLOOKUP(A7,'[3]fie nguon'!$C$2:$L$462,10,0)</f>
        <v>Quản lý rừng ở huyện Quản Bạ, tỉnh Hà Giang</v>
      </c>
      <c r="P7" s="27" t="str">
        <f>VLOOKUP(A7,'[3]fie nguon'!$C$2:$M$462,11,0)</f>
        <v>PGS.TS Phạm Văn Dũng</v>
      </c>
      <c r="Q7" s="27" t="str">
        <f>VLOOKUP(A7,'[3]fie nguon'!$C$2:$N$462,12,0)</f>
        <v>Trường ĐHKT, ĐHQGHN</v>
      </c>
      <c r="R7" s="27" t="str">
        <f>VLOOKUP(A7,'[3]fie nguon'!$C$2:$R$462,16,0)</f>
        <v>955/ĐHKT-QĐ ngày 17/04/2018</v>
      </c>
      <c r="S7" s="8"/>
      <c r="T7" s="8"/>
      <c r="U7" s="9"/>
      <c r="V7" s="3"/>
      <c r="W7" s="3" t="s">
        <v>33</v>
      </c>
      <c r="X7" s="26" t="str">
        <f>VLOOKUP(A7,'[2]tong d1-d2'!$A$7:$J$503,10,0)</f>
        <v>4094/QĐ-ĐHKT ngày 16/12/2016 của Hiệu trưởng Trường ĐHKT</v>
      </c>
      <c r="AF7" s="2" t="s">
        <v>2245</v>
      </c>
      <c r="AG7" s="1" t="s">
        <v>2246</v>
      </c>
    </row>
    <row r="8" spans="1:42" ht="96.75" customHeight="1" x14ac:dyDescent="0.25">
      <c r="A8" s="24" t="str">
        <f t="shared" si="0"/>
        <v>Trần Thị Thúy Hằng 17/09/1983</v>
      </c>
      <c r="B8" s="27">
        <v>2</v>
      </c>
      <c r="C8" s="26">
        <f>VLOOKUP(A8,'[2]tong d1-d2'!$A$7:$C$503,3,0)</f>
        <v>16055344</v>
      </c>
      <c r="D8" s="6" t="s">
        <v>2247</v>
      </c>
      <c r="E8" s="7" t="s">
        <v>113</v>
      </c>
      <c r="F8" s="43" t="str">
        <f t="shared" si="1"/>
        <v>Trần Thị Thúy Hằng</v>
      </c>
      <c r="G8" s="85" t="s">
        <v>2248</v>
      </c>
      <c r="H8" s="26" t="str">
        <f>VLOOKUP(A8,'[2]tong d1-d2'!$A$7:$G$503,7,0)</f>
        <v>Quảng Ninh</v>
      </c>
      <c r="I8" s="27" t="str">
        <f>VLOOKUP(A8,'[2]tong d1-d2'!$A$7:$E$503,5,0)</f>
        <v>Nữ</v>
      </c>
      <c r="J8" s="27" t="str">
        <f>VLOOKUP(A8,'[3]fie nguon'!$C$2:$H$462,6,0)</f>
        <v>Quản lý kinh tế</v>
      </c>
      <c r="K8" s="27" t="str">
        <f>VLOOKUP(A8,'[3]fie nguon'!$C$2:$J$462,8,0)</f>
        <v>QH-2016-E</v>
      </c>
      <c r="L8" s="27" t="str">
        <f>VLOOKUP(A8,'[3]fie nguon'!$C$2:$I$462,7,0)</f>
        <v>60340410</v>
      </c>
      <c r="M8" s="3" t="s">
        <v>38</v>
      </c>
      <c r="N8" s="3"/>
      <c r="O8" s="27" t="str">
        <f>VLOOKUP(A8,'[3]fie nguon'!$C$2:$L$462,10,0)</f>
        <v>Quản lý hoạt động huy động vốn tại Ngân hàng Nông nghiệp và phát triển nông thôn chi nhánh Đống Đa</v>
      </c>
      <c r="P8" s="27" t="str">
        <f>VLOOKUP(A8,'[3]fie nguon'!$C$2:$M$462,11,0)</f>
        <v>PGS.TS Lê Quốc Hội</v>
      </c>
      <c r="Q8" s="27" t="str">
        <f>VLOOKUP(A8,'[3]fie nguon'!$C$2:$N$462,12,0)</f>
        <v>Trường ĐH Kinh tế Quốc dân</v>
      </c>
      <c r="R8" s="27" t="str">
        <f>VLOOKUP(A8,'[3]fie nguon'!$C$2:$R$462,16,0)</f>
        <v>903/ĐHKT-QĐ ngày 17/04/2018</v>
      </c>
      <c r="S8" s="8"/>
      <c r="T8" s="8"/>
      <c r="U8" s="9"/>
      <c r="V8" s="3"/>
      <c r="W8" s="3" t="s">
        <v>33</v>
      </c>
      <c r="X8" s="26" t="str">
        <f>VLOOKUP(A8,'[2]tong d1-d2'!$A$7:$J$503,10,0)</f>
        <v>4094/QĐ-ĐHKT ngày 16/12/2016 của Hiệu trưởng Trường ĐHKT</v>
      </c>
      <c r="AF8" s="2" t="s">
        <v>2249</v>
      </c>
      <c r="AG8" s="1" t="s">
        <v>2250</v>
      </c>
      <c r="AJ8" s="49" t="s">
        <v>2251</v>
      </c>
    </row>
    <row r="9" spans="1:42" ht="63" customHeight="1" x14ac:dyDescent="0.25">
      <c r="A9" s="24" t="str">
        <f t="shared" si="0"/>
        <v>Hứa Thị Vân Anh 12/11/1988</v>
      </c>
      <c r="B9" s="27">
        <v>3</v>
      </c>
      <c r="C9" s="26">
        <f>VLOOKUP(A9,'[2]tong d1-d2'!$A$7:$C$503,3,0)</f>
        <v>16055319</v>
      </c>
      <c r="D9" s="6" t="s">
        <v>2252</v>
      </c>
      <c r="E9" s="7" t="s">
        <v>70</v>
      </c>
      <c r="F9" s="43" t="str">
        <f t="shared" si="1"/>
        <v>Hứa Thị Vân Anh</v>
      </c>
      <c r="G9" s="85" t="s">
        <v>2253</v>
      </c>
      <c r="H9" s="26" t="str">
        <f>VLOOKUP(A9,'[2]tong d1-d2'!$A$7:$G$503,7,0)</f>
        <v>Tuyên Quang</v>
      </c>
      <c r="I9" s="27" t="str">
        <f>VLOOKUP(A9,'[2]tong d1-d2'!$A$7:$E$503,5,0)</f>
        <v>Nữ</v>
      </c>
      <c r="J9" s="27" t="str">
        <f>VLOOKUP(A9,'[3]fie nguon'!$C$2:$H$462,6,0)</f>
        <v>Quản lý kinh tế</v>
      </c>
      <c r="K9" s="27" t="str">
        <f>VLOOKUP(A9,'[3]fie nguon'!$C$2:$J$462,8,0)</f>
        <v>QH-2016-E</v>
      </c>
      <c r="L9" s="27" t="str">
        <f>VLOOKUP(A9,'[3]fie nguon'!$C$2:$I$462,7,0)</f>
        <v>60340410</v>
      </c>
      <c r="M9" s="3" t="s">
        <v>379</v>
      </c>
      <c r="N9" s="3"/>
      <c r="O9" s="27" t="str">
        <f>VLOOKUP(A9,'[3]fie nguon'!$C$2:$L$462,10,0)</f>
        <v>Quản lý nhà nước về du lịch ở tỉnh Thái Nguyên</v>
      </c>
      <c r="P9" s="27" t="str">
        <f>VLOOKUP(A9,'[3]fie nguon'!$C$2:$M$462,11,0)</f>
        <v>PGS.TS Phạm Văn Dũng</v>
      </c>
      <c r="Q9" s="27" t="str">
        <f>VLOOKUP(A9,'[3]fie nguon'!$C$2:$N$462,12,0)</f>
        <v>Trường ĐHKT, ĐHQGHN</v>
      </c>
      <c r="R9" s="27" t="str">
        <f>VLOOKUP(A9,'[3]fie nguon'!$C$2:$R$462,16,0)</f>
        <v>945/ĐHKT-QĐ ngày 17/04/2018</v>
      </c>
      <c r="S9" s="8"/>
      <c r="T9" s="8"/>
      <c r="U9" s="9"/>
      <c r="V9" s="3"/>
      <c r="W9" s="3" t="s">
        <v>33</v>
      </c>
      <c r="X9" s="26" t="str">
        <f>VLOOKUP(A9,'[2]tong d1-d2'!$A$7:$J$503,10,0)</f>
        <v>4094/QĐ-ĐHKT ngày 16/12/2016 của Hiệu trưởng Trường ĐHKT</v>
      </c>
      <c r="AF9" s="2" t="s">
        <v>2254</v>
      </c>
      <c r="AG9" s="1" t="s">
        <v>2255</v>
      </c>
    </row>
    <row r="10" spans="1:42" ht="63" customHeight="1" x14ac:dyDescent="0.25">
      <c r="A10" s="24" t="str">
        <f t="shared" si="0"/>
        <v>Lê Kinh Bình 20/11/1971</v>
      </c>
      <c r="B10" s="27">
        <v>4</v>
      </c>
      <c r="C10" s="26">
        <f>VLOOKUP(A10,'[2]tong d1-d2'!$A$7:$C$503,3,0)</f>
        <v>16055322</v>
      </c>
      <c r="D10" s="6" t="s">
        <v>2257</v>
      </c>
      <c r="E10" s="7" t="s">
        <v>137</v>
      </c>
      <c r="F10" s="43" t="str">
        <f t="shared" si="1"/>
        <v>Lê Kinh Bình</v>
      </c>
      <c r="G10" s="85" t="s">
        <v>2256</v>
      </c>
      <c r="H10" s="26" t="str">
        <f>VLOOKUP(A10,'[2]tong d1-d2'!$A$7:$G$503,7,0)</f>
        <v>Nghệ An</v>
      </c>
      <c r="I10" s="27" t="str">
        <f>VLOOKUP(A10,'[2]tong d1-d2'!$A$7:$E$503,5,0)</f>
        <v>Nam</v>
      </c>
      <c r="J10" s="27" t="str">
        <f>VLOOKUP(A10,'[3]fie nguon'!$C$2:$H$462,6,0)</f>
        <v>Quản lý kinh tế</v>
      </c>
      <c r="K10" s="27" t="str">
        <f>VLOOKUP(A10,'[3]fie nguon'!$C$2:$J$462,8,0)</f>
        <v>QH-2016-E</v>
      </c>
      <c r="L10" s="27" t="str">
        <f>VLOOKUP(A10,'[3]fie nguon'!$C$2:$I$462,7,0)</f>
        <v>60340410</v>
      </c>
      <c r="M10" s="3" t="s">
        <v>379</v>
      </c>
      <c r="N10" s="3"/>
      <c r="O10" s="27" t="str">
        <f>VLOOKUP(A10,'[3]fie nguon'!$C$2:$L$462,10,0)</f>
        <v>Nâng cao chất lượng đội ngũ cán bộ công chức tỉnh Bắc Ninh</v>
      </c>
      <c r="P10" s="27" t="s">
        <v>2207</v>
      </c>
      <c r="Q10" s="27" t="str">
        <f>VLOOKUP(A10,'[3]fie nguon'!$C$2:$N$462,12,0)</f>
        <v>Trường ĐHKT, ĐHQGHN</v>
      </c>
      <c r="R10" s="27" t="str">
        <f>VLOOKUP(A10,'[3]fie nguon'!$C$2:$R$462,16,0)</f>
        <v>953/ĐHKT-QĐ ngày 17/04/2018</v>
      </c>
      <c r="S10" s="8"/>
      <c r="T10" s="8"/>
      <c r="U10" s="9"/>
      <c r="V10" s="3"/>
      <c r="W10" s="3" t="s">
        <v>33</v>
      </c>
      <c r="X10" s="26" t="str">
        <f>VLOOKUP(A10,'[2]tong d1-d2'!$A$7:$J$503,10,0)</f>
        <v>4094/QĐ-ĐHKT ngày 16/12/2016 của Hiệu trưởng Trường ĐHKT</v>
      </c>
      <c r="AF10" s="2" t="s">
        <v>2258</v>
      </c>
      <c r="AG10" s="1" t="s">
        <v>2259</v>
      </c>
      <c r="AJ10" s="49" t="s">
        <v>2260</v>
      </c>
    </row>
    <row r="11" spans="1:42" ht="87.75" customHeight="1" x14ac:dyDescent="0.25">
      <c r="A11" s="24" t="str">
        <f t="shared" si="0"/>
        <v>Dương Hồng Bắc 01/12/1980</v>
      </c>
      <c r="B11" s="27">
        <v>5</v>
      </c>
      <c r="C11" s="26">
        <f>VLOOKUP(A11,'[2]tong d1-d2'!$A$7:$C$503,3,0)</f>
        <v>16055321</v>
      </c>
      <c r="D11" s="6" t="s">
        <v>2262</v>
      </c>
      <c r="E11" s="7" t="s">
        <v>2263</v>
      </c>
      <c r="F11" s="43" t="str">
        <f t="shared" si="1"/>
        <v>Dương Hồng Bắc</v>
      </c>
      <c r="G11" s="85" t="s">
        <v>2264</v>
      </c>
      <c r="H11" s="26" t="str">
        <f>VLOOKUP(A11,'[2]tong d1-d2'!$A$7:$G$503,7,0)</f>
        <v>Hà Nội</v>
      </c>
      <c r="I11" s="27" t="str">
        <f>VLOOKUP(A11,'[2]tong d1-d2'!$A$7:$E$503,5,0)</f>
        <v>Nam</v>
      </c>
      <c r="J11" s="27" t="str">
        <f>VLOOKUP(A11,'[3]fie nguon'!$C$2:$H$462,6,0)</f>
        <v>Quản lý kinh tế</v>
      </c>
      <c r="K11" s="27" t="str">
        <f>VLOOKUP(A11,'[3]fie nguon'!$C$2:$J$462,8,0)</f>
        <v>QH-2016-E</v>
      </c>
      <c r="L11" s="27" t="str">
        <f>VLOOKUP(A11,'[3]fie nguon'!$C$2:$I$462,7,0)</f>
        <v>60340410</v>
      </c>
      <c r="M11" s="3" t="s">
        <v>379</v>
      </c>
      <c r="N11" s="3"/>
      <c r="O11" s="27" t="str">
        <f>VLOOKUP(A11,'[3]fie nguon'!$C$2:$L$462,10,0)</f>
        <v>Quản lý thuế thu nhập cá nhân trong lĩnh vực bất động sản tại Chi cục thuế Quận Hà Đông</v>
      </c>
      <c r="P11" s="27" t="str">
        <f>VLOOKUP(A11,'[3]fie nguon'!$C$2:$M$462,11,0)</f>
        <v>PGS.TS Phạm Văn Dũng</v>
      </c>
      <c r="Q11" s="27" t="str">
        <f>VLOOKUP(A11,'[3]fie nguon'!$C$2:$N$462,12,0)</f>
        <v>Trường ĐHKT, ĐHQGHN</v>
      </c>
      <c r="R11" s="27" t="str">
        <f>VLOOKUP(A11,'[3]fie nguon'!$C$2:$R$462,16,0)</f>
        <v>952/ĐHKT-QĐ ngày 17/04/2018</v>
      </c>
      <c r="S11" s="8"/>
      <c r="T11" s="8"/>
      <c r="U11" s="9"/>
      <c r="V11" s="3"/>
      <c r="W11" s="3" t="s">
        <v>33</v>
      </c>
      <c r="X11" s="26" t="str">
        <f>VLOOKUP(A11,'[2]tong d1-d2'!$A$7:$J$503,10,0)</f>
        <v>4094/QĐ-ĐHKT ngày 16/12/2016 của Hiệu trưởng Trường ĐHKT</v>
      </c>
      <c r="AF11" s="2" t="s">
        <v>2265</v>
      </c>
      <c r="AG11" s="1" t="s">
        <v>2266</v>
      </c>
      <c r="AJ11" s="49" t="s">
        <v>2261</v>
      </c>
    </row>
    <row r="12" spans="1:42" ht="63" customHeight="1" x14ac:dyDescent="0.25">
      <c r="A12" s="24" t="str">
        <f t="shared" si="0"/>
        <v>Đinh Văn Thuần 10/09/1971</v>
      </c>
      <c r="B12" s="27">
        <v>6</v>
      </c>
      <c r="C12" s="26">
        <f>VLOOKUP(A12,'[2]tong d1-d2'!$A$7:$C$503,3,0)</f>
        <v>16055403</v>
      </c>
      <c r="D12" s="6" t="s">
        <v>2267</v>
      </c>
      <c r="E12" s="7" t="s">
        <v>2268</v>
      </c>
      <c r="F12" s="43" t="str">
        <f t="shared" si="1"/>
        <v>Đinh Văn Thuần</v>
      </c>
      <c r="G12" s="85" t="s">
        <v>2269</v>
      </c>
      <c r="H12" s="26" t="str">
        <f>VLOOKUP(A12,'[2]tong d1-d2'!$A$7:$G$503,7,0)</f>
        <v>Nam Định</v>
      </c>
      <c r="I12" s="27" t="str">
        <f>VLOOKUP(A12,'[2]tong d1-d2'!$A$7:$E$503,5,0)</f>
        <v>Nam</v>
      </c>
      <c r="J12" s="27" t="str">
        <f>VLOOKUP(A12,'[3]fie nguon'!$C$2:$H$462,6,0)</f>
        <v>Quản lý kinh tế</v>
      </c>
      <c r="K12" s="27" t="str">
        <f>VLOOKUP(A12,'[3]fie nguon'!$C$2:$J$462,8,0)</f>
        <v>QH-2016-E</v>
      </c>
      <c r="L12" s="27" t="str">
        <f>VLOOKUP(A12,'[3]fie nguon'!$C$2:$I$462,7,0)</f>
        <v>60340410</v>
      </c>
      <c r="M12" s="3" t="s">
        <v>38</v>
      </c>
      <c r="N12" s="3"/>
      <c r="O12" s="27" t="str">
        <f>VLOOKUP(A12,'[3]fie nguon'!$C$2:$L$462,10,0)</f>
        <v>Quản lý nhân lực tại Công ty TNHH MTV 19-5, Bộ Công An</v>
      </c>
      <c r="P12" s="27" t="str">
        <f>VLOOKUP(A12,'[3]fie nguon'!$C$2:$M$462,11,0)</f>
        <v>PGS.TS. Nguyễn Anh Tuấn</v>
      </c>
      <c r="Q12" s="27" t="str">
        <f>VLOOKUP(A12,'[3]fie nguon'!$C$2:$N$462,12,0)</f>
        <v>Trường ĐHKT, ĐHQGHN</v>
      </c>
      <c r="R12" s="27" t="str">
        <f>VLOOKUP(A12,'[3]fie nguon'!$C$2:$R$462,16,0)</f>
        <v>965/ĐHKT-QĐ ngày 17/04/2018</v>
      </c>
      <c r="S12" s="8"/>
      <c r="T12" s="8"/>
      <c r="U12" s="9"/>
      <c r="V12" s="3"/>
      <c r="W12" s="3" t="s">
        <v>33</v>
      </c>
      <c r="X12" s="26" t="str">
        <f>VLOOKUP(A12,'[2]tong d1-d2'!$A$7:$J$503,10,0)</f>
        <v>4094/QĐ-ĐHKT ngày 16/12/2016 của Hiệu trưởng Trường ĐHKT</v>
      </c>
      <c r="AF12" s="2" t="s">
        <v>2270</v>
      </c>
      <c r="AG12" s="1" t="s">
        <v>2271</v>
      </c>
      <c r="AJ12" s="49" t="s">
        <v>2272</v>
      </c>
    </row>
    <row r="13" spans="1:42" ht="63" customHeight="1" x14ac:dyDescent="0.25">
      <c r="A13" s="24" t="str">
        <f t="shared" si="0"/>
        <v>Nguyễn Trần Đại 03/08/1990</v>
      </c>
      <c r="B13" s="27">
        <v>7</v>
      </c>
      <c r="C13" s="26">
        <f>VLOOKUP(A13,'[2]tong d1-d2'!$A$7:$C$503,3,0)</f>
        <v>16055333</v>
      </c>
      <c r="D13" s="6" t="s">
        <v>2273</v>
      </c>
      <c r="E13" s="7" t="s">
        <v>2274</v>
      </c>
      <c r="F13" s="43" t="str">
        <f t="shared" si="1"/>
        <v>Nguyễn Trần Đại</v>
      </c>
      <c r="G13" s="85" t="s">
        <v>2275</v>
      </c>
      <c r="H13" s="26" t="str">
        <f>VLOOKUP(A13,'[2]tong d1-d2'!$A$7:$G$503,7,0)</f>
        <v>Tuyên Quang</v>
      </c>
      <c r="I13" s="27" t="str">
        <f>VLOOKUP(A13,'[2]tong d1-d2'!$A$7:$E$503,5,0)</f>
        <v>Nam</v>
      </c>
      <c r="J13" s="27" t="str">
        <f>VLOOKUP(A13,'[3]fie nguon'!$C$2:$H$462,6,0)</f>
        <v>Quản lý kinh tế</v>
      </c>
      <c r="K13" s="27" t="str">
        <f>VLOOKUP(A13,'[3]fie nguon'!$C$2:$J$462,8,0)</f>
        <v>QH-2016-E</v>
      </c>
      <c r="L13" s="27" t="str">
        <f>VLOOKUP(A13,'[3]fie nguon'!$C$2:$I$462,7,0)</f>
        <v>60340410</v>
      </c>
      <c r="M13" s="3" t="s">
        <v>379</v>
      </c>
      <c r="N13" s="3"/>
      <c r="O13" s="27" t="str">
        <f>VLOOKUP(A13,'[3]fie nguon'!$C$2:$L$462,10,0)</f>
        <v>Phát triển đội ngũ cán bộ công chức cấp xã tại Huyện Hàm Yên, Tỉnh Tuyên Quang</v>
      </c>
      <c r="P13" s="27" t="str">
        <f>VLOOKUP(A13,'[3]fie nguon'!$C$2:$M$462,11,0)</f>
        <v>PGS.TS Đinh Văn Thông</v>
      </c>
      <c r="Q13" s="27" t="str">
        <f>VLOOKUP(A13,'[3]fie nguon'!$C$2:$N$462,12,0)</f>
        <v>Trường ĐHKT, ĐHQGHN</v>
      </c>
      <c r="R13" s="27" t="str">
        <f>VLOOKUP(A13,'[3]fie nguon'!$C$2:$R$462,16,0)</f>
        <v>907/ĐHKT-QĐ ngày 17/04/2018</v>
      </c>
      <c r="S13" s="8"/>
      <c r="T13" s="8"/>
      <c r="U13" s="9"/>
      <c r="V13" s="3"/>
      <c r="W13" s="3" t="s">
        <v>33</v>
      </c>
      <c r="X13" s="26" t="str">
        <f>VLOOKUP(A13,'[2]tong d1-d2'!$A$7:$J$503,10,0)</f>
        <v>4094/QĐ-ĐHKT ngày 16/12/2016 của Hiệu trưởng Trường ĐHKT</v>
      </c>
      <c r="AF13" s="2" t="s">
        <v>2276</v>
      </c>
      <c r="AG13" s="1" t="s">
        <v>2277</v>
      </c>
    </row>
    <row r="14" spans="1:42" ht="81" customHeight="1" x14ac:dyDescent="0.25">
      <c r="A14" s="24" t="str">
        <f t="shared" si="0"/>
        <v>Lê Xuân Hà 14/06/1983</v>
      </c>
      <c r="B14" s="27">
        <v>8</v>
      </c>
      <c r="C14" s="26">
        <v>15055583</v>
      </c>
      <c r="D14" s="6" t="s">
        <v>2278</v>
      </c>
      <c r="E14" s="7" t="s">
        <v>125</v>
      </c>
      <c r="F14" s="43" t="s">
        <v>2279</v>
      </c>
      <c r="G14" s="85" t="s">
        <v>2280</v>
      </c>
      <c r="H14" s="26" t="s">
        <v>46</v>
      </c>
      <c r="I14" s="27" t="s">
        <v>34</v>
      </c>
      <c r="J14" s="27" t="s">
        <v>66</v>
      </c>
      <c r="K14" s="27" t="s">
        <v>55</v>
      </c>
      <c r="L14" s="27">
        <v>60340102</v>
      </c>
      <c r="M14" s="3" t="s">
        <v>49</v>
      </c>
      <c r="N14" s="3"/>
      <c r="O14" s="27" t="s">
        <v>2281</v>
      </c>
      <c r="P14" s="27" t="s">
        <v>828</v>
      </c>
      <c r="Q14" s="27" t="s">
        <v>377</v>
      </c>
      <c r="R14" s="27" t="s">
        <v>2282</v>
      </c>
      <c r="S14" s="8" t="e">
        <v>#N/A</v>
      </c>
      <c r="T14" s="8"/>
      <c r="U14" s="9" t="e">
        <v>#N/A</v>
      </c>
      <c r="V14" s="3" t="e">
        <v>#N/A</v>
      </c>
      <c r="W14" s="3" t="s">
        <v>33</v>
      </c>
      <c r="X14" s="26" t="s">
        <v>60</v>
      </c>
      <c r="AF14" s="2" t="s">
        <v>2283</v>
      </c>
      <c r="AG14" s="1" t="s">
        <v>2284</v>
      </c>
      <c r="AJ14" s="49" t="s">
        <v>2285</v>
      </c>
    </row>
    <row r="15" spans="1:42" ht="93" customHeight="1" x14ac:dyDescent="0.25">
      <c r="A15" s="24" t="str">
        <f t="shared" si="0"/>
        <v>Phạm Hồng Thúy 20/11/1976</v>
      </c>
      <c r="B15" s="27">
        <v>9</v>
      </c>
      <c r="C15" s="26">
        <f>VLOOKUP(A15,'[2]tong d1-d2'!$A$7:$C$503,3,0)</f>
        <v>16055408</v>
      </c>
      <c r="D15" s="6" t="s">
        <v>638</v>
      </c>
      <c r="E15" s="7" t="s">
        <v>158</v>
      </c>
      <c r="F15" s="43" t="str">
        <f t="shared" ref="F15:F19" si="2">TRIM(D15)&amp;" "&amp;TRIM(E15)</f>
        <v>Phạm Hồng Thúy</v>
      </c>
      <c r="G15" s="85" t="s">
        <v>2286</v>
      </c>
      <c r="H15" s="26" t="str">
        <f>VLOOKUP(A15,'[2]tong d1-d2'!$A$7:$G$503,7,0)</f>
        <v>Hà Nội</v>
      </c>
      <c r="I15" s="27" t="str">
        <f>VLOOKUP(A15,'[2]tong d1-d2'!$A$7:$E$503,5,0)</f>
        <v>Nữ</v>
      </c>
      <c r="J15" s="27" t="str">
        <f>VLOOKUP(A15,'[3]fie nguon'!$C$2:$H$462,6,0)</f>
        <v>Quản lý kinh tế</v>
      </c>
      <c r="K15" s="27" t="str">
        <f>VLOOKUP(A15,'[3]fie nguon'!$C$2:$J$462,8,0)</f>
        <v>QH-2016-E</v>
      </c>
      <c r="L15" s="27" t="str">
        <f>VLOOKUP(A15,'[3]fie nguon'!$C$2:$I$462,7,0)</f>
        <v>60340410</v>
      </c>
      <c r="M15" s="3" t="s">
        <v>379</v>
      </c>
      <c r="N15" s="3"/>
      <c r="O15" s="27" t="str">
        <f>VLOOKUP(A15,'[3]fie nguon'!$C$2:$L$462,10,0)</f>
        <v>Quản lý nhân lực tại Cục phát thanh truyền hình  và Thông tin điện tử-Bộ thông tin truyền thông</v>
      </c>
      <c r="P15" s="27" t="str">
        <f>VLOOKUP(A15,'[3]fie nguon'!$C$2:$M$462,11,0)</f>
        <v>PGS.TS. Nguyễn Anh Tuấn</v>
      </c>
      <c r="Q15" s="27" t="str">
        <f>VLOOKUP(A15,'[3]fie nguon'!$C$2:$N$462,12,0)</f>
        <v>Trường ĐHKT, ĐHQGHN</v>
      </c>
      <c r="R15" s="27" t="str">
        <f>VLOOKUP(A15,'[3]fie nguon'!$C$2:$R$462,16,0)</f>
        <v>972/ĐHKT-QĐ ngày 17/04/2018</v>
      </c>
      <c r="S15" s="8"/>
      <c r="T15" s="8"/>
      <c r="U15" s="9"/>
      <c r="V15" s="3"/>
      <c r="W15" s="3" t="s">
        <v>33</v>
      </c>
      <c r="X15" s="26" t="str">
        <f>VLOOKUP(A15,'[2]tong d1-d2'!$A$7:$J$503,10,0)</f>
        <v>4094/QĐ-ĐHKT ngày 16/12/2016 của Hiệu trưởng Trường ĐHKT</v>
      </c>
      <c r="AF15" s="2" t="s">
        <v>2287</v>
      </c>
      <c r="AG15" s="1" t="s">
        <v>2288</v>
      </c>
      <c r="AJ15" s="49" t="s">
        <v>2293</v>
      </c>
    </row>
    <row r="16" spans="1:42" ht="75" customHeight="1" x14ac:dyDescent="0.25">
      <c r="A16" s="24" t="str">
        <f t="shared" si="0"/>
        <v>Phạm Thị May 05/04/1990</v>
      </c>
      <c r="B16" s="27">
        <v>10</v>
      </c>
      <c r="C16" s="26">
        <f>VLOOKUP(A16,'[2]tong d1-d2'!$A$7:$C$503,3,0)</f>
        <v>16055371</v>
      </c>
      <c r="D16" s="6" t="s">
        <v>72</v>
      </c>
      <c r="E16" s="7" t="s">
        <v>2289</v>
      </c>
      <c r="F16" s="43" t="str">
        <f t="shared" si="2"/>
        <v>Phạm Thị May</v>
      </c>
      <c r="G16" s="85" t="s">
        <v>2290</v>
      </c>
      <c r="H16" s="26" t="str">
        <f>VLOOKUP(A16,'[2]tong d1-d2'!$A$7:$G$503,7,0)</f>
        <v>Nam Định</v>
      </c>
      <c r="I16" s="27" t="str">
        <f>VLOOKUP(A16,'[2]tong d1-d2'!$A$7:$E$503,5,0)</f>
        <v>Nữ</v>
      </c>
      <c r="J16" s="27" t="str">
        <f>VLOOKUP(A16,'[3]fie nguon'!$C$2:$H$462,6,0)</f>
        <v>Quản lý kinh tế</v>
      </c>
      <c r="K16" s="27" t="str">
        <f>VLOOKUP(A16,'[3]fie nguon'!$C$2:$J$462,8,0)</f>
        <v>QH-2016-E</v>
      </c>
      <c r="L16" s="27" t="str">
        <f>VLOOKUP(A16,'[3]fie nguon'!$C$2:$I$462,7,0)</f>
        <v>60340410</v>
      </c>
      <c r="M16" s="3" t="s">
        <v>379</v>
      </c>
      <c r="N16" s="3"/>
      <c r="O16" s="27" t="str">
        <f>VLOOKUP(A16,'[3]fie nguon'!$C$2:$L$462,10,0)</f>
        <v>Quản lý nhân lực tại Tổng cục môi trường - Bộ Tài nguyên môi trường</v>
      </c>
      <c r="P16" s="27" t="str">
        <f>VLOOKUP(A16,'[3]fie nguon'!$C$2:$M$462,11,0)</f>
        <v>PGS.TS. Nguyễn Anh Tuấn</v>
      </c>
      <c r="Q16" s="27" t="str">
        <f>VLOOKUP(A16,'[3]fie nguon'!$C$2:$N$462,12,0)</f>
        <v>Trường ĐHKT, ĐHQGHN</v>
      </c>
      <c r="R16" s="27" t="str">
        <f>VLOOKUP(A16,'[3]fie nguon'!$C$2:$R$462,16,0)</f>
        <v>956/ĐHKT-QĐ ngày 17/04/2018</v>
      </c>
      <c r="S16" s="8"/>
      <c r="T16" s="8"/>
      <c r="U16" s="9"/>
      <c r="V16" s="3"/>
      <c r="W16" s="3" t="s">
        <v>33</v>
      </c>
      <c r="X16" s="26" t="str">
        <f>VLOOKUP(A16,'[2]tong d1-d2'!$A$7:$J$503,10,0)</f>
        <v>4094/QĐ-ĐHKT ngày 16/12/2016 của Hiệu trưởng Trường ĐHKT</v>
      </c>
      <c r="AF16" s="2" t="s">
        <v>2291</v>
      </c>
      <c r="AG16" s="1" t="s">
        <v>2292</v>
      </c>
      <c r="AJ16" s="49" t="s">
        <v>2293</v>
      </c>
    </row>
    <row r="17" spans="1:36" ht="93" customHeight="1" x14ac:dyDescent="0.25">
      <c r="A17" s="24" t="str">
        <f t="shared" si="0"/>
        <v>Ngô Văn Tiến 09/11/1981</v>
      </c>
      <c r="B17" s="27">
        <v>11</v>
      </c>
      <c r="C17" s="26">
        <f>VLOOKUP(A17,'[2]tong d1-d2'!$A$7:$C$503,3,0)</f>
        <v>16055411</v>
      </c>
      <c r="D17" s="6" t="s">
        <v>2294</v>
      </c>
      <c r="E17" s="7" t="s">
        <v>2295</v>
      </c>
      <c r="F17" s="43" t="str">
        <f t="shared" si="2"/>
        <v>Ngô Văn Tiến</v>
      </c>
      <c r="G17" s="85" t="s">
        <v>2296</v>
      </c>
      <c r="H17" s="26" t="str">
        <f>VLOOKUP(A17,'[2]tong d1-d2'!$A$7:$G$503,7,0)</f>
        <v>Bắc Giang</v>
      </c>
      <c r="I17" s="27" t="str">
        <f>VLOOKUP(A17,'[2]tong d1-d2'!$A$7:$E$503,5,0)</f>
        <v>Nam</v>
      </c>
      <c r="J17" s="27" t="str">
        <f>VLOOKUP(A17,'[3]fie nguon'!$C$2:$H$462,6,0)</f>
        <v>Quản lý kinh tế</v>
      </c>
      <c r="K17" s="27" t="str">
        <f>VLOOKUP(A17,'[3]fie nguon'!$C$2:$J$462,8,0)</f>
        <v>QH-2016-E</v>
      </c>
      <c r="L17" s="27" t="str">
        <f>VLOOKUP(A17,'[3]fie nguon'!$C$2:$I$462,7,0)</f>
        <v>60340410</v>
      </c>
      <c r="M17" s="3"/>
      <c r="N17" s="3"/>
      <c r="O17" s="27" t="str">
        <f>VLOOKUP(A17,'[3]fie nguon'!$C$2:$L$462,10,0)</f>
        <v>Quản lý hoạt động đào tạo nhân sự tại Tổng công ty mạng lưới Viettel</v>
      </c>
      <c r="P17" s="27" t="str">
        <f>VLOOKUP(A17,'[3]fie nguon'!$C$2:$M$462,11,0)</f>
        <v>TS. Cảnh Chí Dũng</v>
      </c>
      <c r="Q17" s="27" t="str">
        <f>VLOOKUP(A17,'[3]fie nguon'!$C$2:$N$462,12,0)</f>
        <v>Bộ Giáo dục và Đào tạo</v>
      </c>
      <c r="R17" s="27" t="str">
        <f>VLOOKUP(A17,'[3]fie nguon'!$C$2:$R$462,16,0)</f>
        <v>989/ĐHKT-QĐ ngày 17/04/2018</v>
      </c>
      <c r="S17" s="8"/>
      <c r="T17" s="8"/>
      <c r="U17" s="9"/>
      <c r="V17" s="3"/>
      <c r="W17" s="3" t="s">
        <v>33</v>
      </c>
      <c r="X17" s="26" t="str">
        <f>VLOOKUP(A17,'[2]tong d1-d2'!$A$7:$J$503,10,0)</f>
        <v>4094/QĐ-ĐHKT ngày 16/12/2016 của Hiệu trưởng Trường ĐHKT</v>
      </c>
      <c r="AF17" s="2" t="s">
        <v>2297</v>
      </c>
      <c r="AG17" s="1"/>
      <c r="AJ17" s="49" t="s">
        <v>2298</v>
      </c>
    </row>
    <row r="18" spans="1:36" ht="80.25" customHeight="1" x14ac:dyDescent="0.25">
      <c r="A18" s="24" t="str">
        <f t="shared" si="0"/>
        <v>Nguyễn Ngọc Phượng 22/09/1985</v>
      </c>
      <c r="B18" s="27">
        <v>12</v>
      </c>
      <c r="C18" s="26">
        <f>VLOOKUP(A18,'[2]tong d1-d2'!$A$7:$C$503,3,0)</f>
        <v>16055384</v>
      </c>
      <c r="D18" s="6" t="s">
        <v>1152</v>
      </c>
      <c r="E18" s="7" t="s">
        <v>570</v>
      </c>
      <c r="F18" s="43" t="str">
        <f t="shared" si="2"/>
        <v>Nguyễn Ngọc Phượng</v>
      </c>
      <c r="G18" s="85" t="s">
        <v>2299</v>
      </c>
      <c r="H18" s="26" t="str">
        <f>VLOOKUP(A18,'[2]tong d1-d2'!$A$7:$G$503,7,0)</f>
        <v>Phú Thọ</v>
      </c>
      <c r="I18" s="27" t="str">
        <f>VLOOKUP(A18,'[2]tong d1-d2'!$A$7:$E$503,5,0)</f>
        <v>Nữ</v>
      </c>
      <c r="J18" s="27" t="str">
        <f>VLOOKUP(A18,'[3]fie nguon'!$C$2:$H$462,6,0)</f>
        <v>Quản lý kinh tế</v>
      </c>
      <c r="K18" s="27" t="str">
        <f>VLOOKUP(A18,'[3]fie nguon'!$C$2:$J$462,8,0)</f>
        <v>QH-2016-E</v>
      </c>
      <c r="L18" s="27" t="str">
        <f>VLOOKUP(A18,'[3]fie nguon'!$C$2:$I$462,7,0)</f>
        <v>60340410</v>
      </c>
      <c r="M18" s="3" t="s">
        <v>379</v>
      </c>
      <c r="N18" s="3"/>
      <c r="O18" s="27" t="str">
        <f>VLOOKUP(A18,'[3]fie nguon'!$C$2:$L$462,10,0)</f>
        <v>Quản lý dịch vụ chứng thực chữ ký số công cộng tại Tổng công ty dịch vụ viễn thông</v>
      </c>
      <c r="P18" s="27" t="str">
        <f>VLOOKUP(A18,'[3]fie nguon'!$C$2:$M$462,11,0)</f>
        <v>TS. Đỗ Anh Đức</v>
      </c>
      <c r="Q18" s="27" t="str">
        <f>VLOOKUP(A18,'[3]fie nguon'!$C$2:$N$462,12,0)</f>
        <v>Trường ĐHKT, ĐHQGHN</v>
      </c>
      <c r="R18" s="27" t="str">
        <f>VLOOKUP(A18,'[3]fie nguon'!$C$2:$R$462,16,0)</f>
        <v>951/ĐHKT-QĐ ngày 17/04/2018</v>
      </c>
      <c r="S18" s="8"/>
      <c r="T18" s="8"/>
      <c r="U18" s="9"/>
      <c r="V18" s="3"/>
      <c r="W18" s="3" t="s">
        <v>33</v>
      </c>
      <c r="X18" s="26" t="str">
        <f>VLOOKUP(A18,'[2]tong d1-d2'!$A$7:$J$503,10,0)</f>
        <v>4094/QĐ-ĐHKT ngày 16/12/2016 của Hiệu trưởng Trường ĐHKT</v>
      </c>
      <c r="AF18" s="2" t="s">
        <v>2300</v>
      </c>
      <c r="AG18" s="1" t="s">
        <v>2301</v>
      </c>
      <c r="AJ18" s="49" t="s">
        <v>2302</v>
      </c>
    </row>
    <row r="19" spans="1:36" ht="77.25" customHeight="1" x14ac:dyDescent="0.25">
      <c r="A19" s="24" t="str">
        <f t="shared" si="0"/>
        <v>Đào Minh Tú 28/01/1972</v>
      </c>
      <c r="B19" s="27">
        <v>13</v>
      </c>
      <c r="C19" s="26">
        <f>VLOOKUP(A19,'[2]tong d1-d2'!$A$7:$C$503,3,0)</f>
        <v>16055421</v>
      </c>
      <c r="D19" s="6" t="s">
        <v>2303</v>
      </c>
      <c r="E19" s="7" t="s">
        <v>120</v>
      </c>
      <c r="F19" s="43" t="str">
        <f t="shared" si="2"/>
        <v>Đào Minh Tú</v>
      </c>
      <c r="G19" s="85" t="s">
        <v>2304</v>
      </c>
      <c r="H19" s="26" t="str">
        <f>VLOOKUP(A19,'[2]tong d1-d2'!$A$7:$G$503,7,0)</f>
        <v>Hưng Yên</v>
      </c>
      <c r="I19" s="27" t="str">
        <f>VLOOKUP(A19,'[2]tong d1-d2'!$A$7:$E$503,5,0)</f>
        <v>Nam</v>
      </c>
      <c r="J19" s="27" t="str">
        <f>VLOOKUP(A19,'[3]fie nguon'!$C$2:$H$462,6,0)</f>
        <v>Quản lý kinh tế</v>
      </c>
      <c r="K19" s="27" t="str">
        <f>VLOOKUP(A19,'[3]fie nguon'!$C$2:$J$462,8,0)</f>
        <v>QH-2016-E</v>
      </c>
      <c r="L19" s="27" t="str">
        <f>VLOOKUP(A19,'[3]fie nguon'!$C$2:$I$462,7,0)</f>
        <v>60340410</v>
      </c>
      <c r="M19" s="3"/>
      <c r="N19" s="3"/>
      <c r="O19" s="27" t="str">
        <f>VLOOKUP(A19,'[3]fie nguon'!$C$2:$L$462,10,0)</f>
        <v>Quản lý dịch vụ thẻ tại Ngân hàng Thương mại cổ phần Đầu tư và Phát triển Việt Nam - Chi nhánh Yên Bái</v>
      </c>
      <c r="P19" s="27" t="str">
        <f>VLOOKUP(A19,'[3]fie nguon'!$C$2:$M$462,11,0)</f>
        <v>TS. Cảnh Chí Dũng</v>
      </c>
      <c r="Q19" s="27" t="str">
        <f>VLOOKUP(A19,'[3]fie nguon'!$C$2:$N$462,12,0)</f>
        <v>Bộ Giáo dục và Đào tạo</v>
      </c>
      <c r="R19" s="27" t="str">
        <f>VLOOKUP(A19,'[3]fie nguon'!$C$2:$R$462,16,0)</f>
        <v>1405/ĐHKT-QĐ ngày 18 /05/2018</v>
      </c>
      <c r="S19" s="8"/>
      <c r="T19" s="8"/>
      <c r="U19" s="9"/>
      <c r="V19" s="3"/>
      <c r="W19" s="3" t="s">
        <v>33</v>
      </c>
      <c r="X19" s="26" t="str">
        <f>VLOOKUP(A19,'[2]tong d1-d2'!$A$7:$J$503,10,0)</f>
        <v>4094/QĐ-ĐHKT ngày 16/12/2016 của Hiệu trưởng Trường ĐHKT</v>
      </c>
      <c r="AF19" s="2" t="s">
        <v>2305</v>
      </c>
      <c r="AG19" s="1" t="s">
        <v>2306</v>
      </c>
      <c r="AJ19" s="49" t="s">
        <v>1168</v>
      </c>
    </row>
    <row r="20" spans="1:36" ht="63" customHeight="1" x14ac:dyDescent="0.25">
      <c r="A20" s="24" t="str">
        <f t="shared" si="0"/>
        <v>Đinh Ngọc Linh 16/09/1982</v>
      </c>
      <c r="B20" s="27">
        <v>14</v>
      </c>
      <c r="C20" s="26">
        <v>15055422</v>
      </c>
      <c r="D20" s="6" t="s">
        <v>2522</v>
      </c>
      <c r="E20" s="7" t="s">
        <v>121</v>
      </c>
      <c r="F20" s="43" t="s">
        <v>2524</v>
      </c>
      <c r="G20" s="85" t="s">
        <v>2523</v>
      </c>
      <c r="H20" s="26" t="s">
        <v>209</v>
      </c>
      <c r="I20" s="27" t="s">
        <v>34</v>
      </c>
      <c r="J20" s="27" t="s">
        <v>44</v>
      </c>
      <c r="K20" s="27" t="s">
        <v>55</v>
      </c>
      <c r="L20" s="27">
        <v>60340410</v>
      </c>
      <c r="M20" s="3"/>
      <c r="N20" s="3"/>
      <c r="O20" s="27" t="s">
        <v>2525</v>
      </c>
      <c r="P20" s="27" t="s">
        <v>2526</v>
      </c>
      <c r="Q20" s="27" t="s">
        <v>2527</v>
      </c>
      <c r="R20" s="27" t="s">
        <v>2528</v>
      </c>
      <c r="S20" s="8" t="e">
        <v>#N/A</v>
      </c>
      <c r="T20" s="8"/>
      <c r="U20" s="9" t="e">
        <v>#N/A</v>
      </c>
      <c r="V20" s="3" t="e">
        <v>#N/A</v>
      </c>
      <c r="W20" s="3" t="s">
        <v>33</v>
      </c>
      <c r="X20" s="26" t="s">
        <v>60</v>
      </c>
      <c r="AF20" s="2" t="s">
        <v>2529</v>
      </c>
      <c r="AG20" s="1" t="s">
        <v>2530</v>
      </c>
    </row>
    <row r="21" spans="1:36" ht="63" customHeight="1" x14ac:dyDescent="0.25">
      <c r="A21" s="24" t="str">
        <f t="shared" si="0"/>
        <v>Lò Quang Tú 04/09/1975</v>
      </c>
      <c r="B21" s="27">
        <v>15</v>
      </c>
      <c r="C21" s="26">
        <v>15055501</v>
      </c>
      <c r="D21" s="6" t="s">
        <v>2531</v>
      </c>
      <c r="E21" s="7" t="s">
        <v>120</v>
      </c>
      <c r="F21" s="43" t="s">
        <v>2532</v>
      </c>
      <c r="G21" s="85" t="s">
        <v>2533</v>
      </c>
      <c r="H21" s="26" t="s">
        <v>219</v>
      </c>
      <c r="I21" s="27" t="s">
        <v>34</v>
      </c>
      <c r="J21" s="27" t="s">
        <v>44</v>
      </c>
      <c r="K21" s="27" t="s">
        <v>55</v>
      </c>
      <c r="L21" s="27">
        <v>60340410</v>
      </c>
      <c r="M21" s="3"/>
      <c r="N21" s="3"/>
      <c r="O21" s="27" t="s">
        <v>2534</v>
      </c>
      <c r="P21" s="27" t="s">
        <v>2535</v>
      </c>
      <c r="Q21" s="27" t="s">
        <v>2536</v>
      </c>
      <c r="R21" s="27" t="s">
        <v>2537</v>
      </c>
      <c r="S21" s="8"/>
      <c r="T21" s="8"/>
      <c r="U21" s="9"/>
      <c r="V21" s="3"/>
      <c r="W21" s="3" t="s">
        <v>33</v>
      </c>
      <c r="X21" s="26" t="s">
        <v>60</v>
      </c>
      <c r="AF21" s="2" t="s">
        <v>2538</v>
      </c>
      <c r="AG21" s="1"/>
    </row>
    <row r="22" spans="1:36" ht="63" customHeight="1" x14ac:dyDescent="0.25">
      <c r="A22" s="24" t="str">
        <f t="shared" si="0"/>
        <v xml:space="preserve"> </v>
      </c>
    </row>
    <row r="23" spans="1:36" x14ac:dyDescent="0.25">
      <c r="A23" s="24" t="str">
        <f t="shared" si="0"/>
        <v xml:space="preserve"> </v>
      </c>
    </row>
    <row r="24" spans="1:36" x14ac:dyDescent="0.25">
      <c r="A24" s="24" t="str">
        <f t="shared" si="0"/>
        <v xml:space="preserve"> </v>
      </c>
    </row>
    <row r="25" spans="1:36" x14ac:dyDescent="0.25">
      <c r="A25" s="24" t="str">
        <f t="shared" si="0"/>
        <v xml:space="preserve"> </v>
      </c>
    </row>
    <row r="26" spans="1:36" x14ac:dyDescent="0.25">
      <c r="A26" s="24" t="str">
        <f t="shared" si="0"/>
        <v xml:space="preserve"> </v>
      </c>
    </row>
    <row r="27" spans="1:36" x14ac:dyDescent="0.25">
      <c r="A27" s="24" t="str">
        <f t="shared" si="0"/>
        <v xml:space="preserve"> </v>
      </c>
    </row>
  </sheetData>
  <mergeCells count="1">
    <mergeCell ref="B4:AF4"/>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8" r:id="rId11"/>
    <hyperlink ref="AG19" r:id="rId12"/>
    <hyperlink ref="AG20" r:id="rId13"/>
  </hyperlinks>
  <pageMargins left="0.20866141699999999" right="0.20866141699999999" top="0.49803149600000002" bottom="0.49803149600000002" header="0" footer="0"/>
  <pageSetup paperSize="9" scale="65" orientation="portrait" r:id="rId14"/>
  <headerFooter>
    <oddFooter>&amp;CTrang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Q143"/>
  <sheetViews>
    <sheetView view="pageBreakPreview" topLeftCell="C1" zoomScale="55" zoomScaleNormal="55" zoomScaleSheetLayoutView="55" workbookViewId="0">
      <pane ySplit="6" topLeftCell="A140" activePane="bottomLeft" state="frozen"/>
      <selection activeCell="B155" sqref="A155:XFD155"/>
      <selection pane="bottomLeft" activeCell="B155" sqref="A155:XFD155"/>
    </sheetView>
  </sheetViews>
  <sheetFormatPr defaultRowHeight="15.75" x14ac:dyDescent="0.25"/>
  <cols>
    <col min="1" max="1" width="3.7109375" style="5" customWidth="1"/>
    <col min="2" max="2" width="20.5703125" style="5" hidden="1" customWidth="1"/>
    <col min="3" max="3" width="10.28515625" style="5" customWidth="1"/>
    <col min="4" max="4" width="13.5703125" style="5" customWidth="1"/>
    <col min="5" max="5" width="17.7109375" style="59" customWidth="1"/>
    <col min="6" max="6" width="10.85546875" style="59" customWidth="1"/>
    <col min="7" max="7" width="21.42578125" style="5" hidden="1" customWidth="1"/>
    <col min="8" max="9" width="13.28515625" style="5" customWidth="1"/>
    <col min="10" max="10" width="11.140625" style="35" customWidth="1"/>
    <col min="11" max="11" width="14.5703125" style="5" customWidth="1"/>
    <col min="12" max="14" width="13.28515625" style="5" customWidth="1"/>
    <col min="15" max="15" width="13.28515625" style="5" hidden="1" customWidth="1"/>
    <col min="16" max="16" width="31.7109375" style="4" customWidth="1"/>
    <col min="17" max="18" width="14" style="5" customWidth="1"/>
    <col min="19" max="19" width="16.28515625" style="5" customWidth="1"/>
    <col min="20" max="20" width="10.85546875" style="18" hidden="1" customWidth="1"/>
    <col min="21" max="23" width="10.85546875" style="5" hidden="1" customWidth="1"/>
    <col min="24" max="24" width="10.7109375" style="5" customWidth="1"/>
    <col min="25" max="25" width="20.42578125" style="5" customWidth="1"/>
    <col min="26" max="26" width="17.42578125" style="5" hidden="1" customWidth="1"/>
    <col min="27" max="27" width="11" style="5" hidden="1" customWidth="1"/>
    <col min="28" max="28" width="15.7109375" style="5" hidden="1" customWidth="1"/>
    <col min="29" max="29" width="12.28515625" style="5" hidden="1" customWidth="1"/>
    <col min="30" max="30" width="14.85546875" style="5" hidden="1" customWidth="1"/>
    <col min="31" max="31" width="13" style="5" hidden="1" customWidth="1"/>
    <col min="32" max="32" width="12.28515625" style="5" hidden="1" customWidth="1"/>
    <col min="33" max="33" width="10.7109375" style="5" customWidth="1"/>
    <col min="34" max="34" width="12.5703125" style="5" customWidth="1"/>
    <col min="35" max="36" width="9.140625" style="5" hidden="1" customWidth="1"/>
    <col min="37" max="37" width="15.7109375" style="49" customWidth="1"/>
    <col min="38" max="16384" width="9.140625" style="5"/>
  </cols>
  <sheetData>
    <row r="1" spans="2:43" ht="20.25" customHeight="1" x14ac:dyDescent="0.25">
      <c r="C1" s="19" t="s">
        <v>10</v>
      </c>
      <c r="E1" s="17"/>
      <c r="F1" s="17"/>
    </row>
    <row r="2" spans="2:43" ht="19.5" customHeight="1" x14ac:dyDescent="0.25">
      <c r="C2" s="29" t="s">
        <v>9</v>
      </c>
      <c r="E2" s="17"/>
      <c r="F2" s="17"/>
    </row>
    <row r="3" spans="2:43" ht="21.75" customHeight="1" x14ac:dyDescent="0.25">
      <c r="E3" s="17"/>
      <c r="F3" s="17"/>
    </row>
    <row r="4" spans="2:43" s="19" customFormat="1" ht="51.75" customHeight="1" x14ac:dyDescent="0.3">
      <c r="C4" s="290" t="s">
        <v>1130</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K4" s="50"/>
    </row>
    <row r="5" spans="2:43" s="19" customFormat="1" ht="17.25" customHeight="1" x14ac:dyDescent="0.3">
      <c r="C5" s="20"/>
      <c r="E5" s="21"/>
      <c r="F5" s="21"/>
      <c r="J5" s="36"/>
      <c r="P5" s="4"/>
      <c r="T5" s="22"/>
      <c r="AK5" s="50"/>
    </row>
    <row r="6" spans="2:43" s="19" customFormat="1" ht="144" customHeight="1" x14ac:dyDescent="0.25">
      <c r="C6" s="30" t="s">
        <v>57</v>
      </c>
      <c r="D6" s="30" t="s">
        <v>12</v>
      </c>
      <c r="E6" s="55" t="s">
        <v>11</v>
      </c>
      <c r="F6" s="56"/>
      <c r="G6" s="31"/>
      <c r="H6" s="30" t="s">
        <v>0</v>
      </c>
      <c r="I6" s="30" t="s">
        <v>1</v>
      </c>
      <c r="J6" s="30" t="s">
        <v>2</v>
      </c>
      <c r="K6" s="30" t="s">
        <v>3</v>
      </c>
      <c r="L6" s="30" t="s">
        <v>4</v>
      </c>
      <c r="M6" s="30" t="s">
        <v>5</v>
      </c>
      <c r="N6" s="30" t="s">
        <v>7</v>
      </c>
      <c r="O6" s="30" t="s">
        <v>31</v>
      </c>
      <c r="P6" s="30" t="s">
        <v>6</v>
      </c>
      <c r="Q6" s="30" t="s">
        <v>13</v>
      </c>
      <c r="R6" s="30" t="s">
        <v>14</v>
      </c>
      <c r="S6" s="30" t="s">
        <v>19</v>
      </c>
      <c r="T6" s="32" t="s">
        <v>17</v>
      </c>
      <c r="U6" s="30" t="s">
        <v>30</v>
      </c>
      <c r="V6" s="30" t="s">
        <v>15</v>
      </c>
      <c r="W6" s="30" t="s">
        <v>16</v>
      </c>
      <c r="X6" s="30" t="s">
        <v>56</v>
      </c>
      <c r="Y6" s="30" t="s">
        <v>18</v>
      </c>
      <c r="Z6" s="30" t="s">
        <v>20</v>
      </c>
      <c r="AA6" s="30" t="s">
        <v>25</v>
      </c>
      <c r="AB6" s="30" t="s">
        <v>26</v>
      </c>
      <c r="AC6" s="30" t="s">
        <v>27</v>
      </c>
      <c r="AD6" s="30" t="s">
        <v>28</v>
      </c>
      <c r="AE6" s="30" t="s">
        <v>29</v>
      </c>
      <c r="AF6" s="30" t="s">
        <v>21</v>
      </c>
      <c r="AG6" s="30" t="s">
        <v>22</v>
      </c>
      <c r="AH6" s="30" t="s">
        <v>23</v>
      </c>
      <c r="AI6" s="30" t="s">
        <v>24</v>
      </c>
      <c r="AJ6" s="30" t="s">
        <v>32</v>
      </c>
      <c r="AK6" s="51" t="s">
        <v>8</v>
      </c>
      <c r="AL6" s="28"/>
      <c r="AM6" s="28"/>
      <c r="AN6" s="28"/>
      <c r="AO6" s="28"/>
      <c r="AP6" s="28"/>
      <c r="AQ6" s="28"/>
    </row>
    <row r="7" spans="2:43" ht="92.25" customHeight="1" x14ac:dyDescent="0.25">
      <c r="B7" s="24" t="str">
        <f t="shared" ref="B7:B70" si="0">TRIM(G7)&amp;" "&amp;TRIM(H7)</f>
        <v>Nguyễn Thị Thủy 07/09/1975</v>
      </c>
      <c r="C7" s="27">
        <v>1</v>
      </c>
      <c r="D7" s="26">
        <v>16055290</v>
      </c>
      <c r="E7" s="6" t="s">
        <v>45</v>
      </c>
      <c r="F7" s="7" t="s">
        <v>79</v>
      </c>
      <c r="G7" s="24" t="s">
        <v>1577</v>
      </c>
      <c r="H7" s="2" t="s">
        <v>1050</v>
      </c>
      <c r="I7" s="26" t="s">
        <v>147</v>
      </c>
      <c r="J7" s="27" t="s">
        <v>39</v>
      </c>
      <c r="K7" s="27" t="s">
        <v>66</v>
      </c>
      <c r="L7" s="27" t="s">
        <v>1578</v>
      </c>
      <c r="M7" s="27" t="s">
        <v>1579</v>
      </c>
      <c r="N7" s="3"/>
      <c r="O7" s="3"/>
      <c r="P7" s="27" t="s">
        <v>1580</v>
      </c>
      <c r="Q7" s="27" t="s">
        <v>515</v>
      </c>
      <c r="R7" s="27" t="s">
        <v>596</v>
      </c>
      <c r="S7" s="27" t="s">
        <v>1581</v>
      </c>
      <c r="T7" s="8"/>
      <c r="U7" s="8"/>
      <c r="V7" s="9"/>
      <c r="W7" s="34"/>
      <c r="X7" s="3" t="s">
        <v>33</v>
      </c>
      <c r="Y7" s="26" t="s">
        <v>490</v>
      </c>
      <c r="Z7" s="8"/>
      <c r="AA7" s="3"/>
      <c r="AB7" s="3"/>
      <c r="AC7" s="3"/>
      <c r="AD7" s="3"/>
      <c r="AE7" s="3"/>
      <c r="AF7" s="3"/>
      <c r="AG7" s="2"/>
      <c r="AH7" s="1"/>
      <c r="AI7" s="3"/>
      <c r="AJ7" s="3"/>
      <c r="AK7" s="66"/>
    </row>
    <row r="8" spans="2:43" ht="92.25" customHeight="1" x14ac:dyDescent="0.25">
      <c r="B8" s="24" t="str">
        <f t="shared" si="0"/>
        <v>Lê Thành Long 17/03/1993</v>
      </c>
      <c r="C8" s="27">
        <v>2</v>
      </c>
      <c r="D8" s="26">
        <v>16055262</v>
      </c>
      <c r="E8" s="6" t="s">
        <v>1051</v>
      </c>
      <c r="F8" s="7" t="s">
        <v>104</v>
      </c>
      <c r="G8" s="24" t="s">
        <v>1582</v>
      </c>
      <c r="H8" s="2" t="s">
        <v>1052</v>
      </c>
      <c r="I8" s="26" t="s">
        <v>218</v>
      </c>
      <c r="J8" s="27" t="s">
        <v>34</v>
      </c>
      <c r="K8" s="27" t="s">
        <v>66</v>
      </c>
      <c r="L8" s="27" t="s">
        <v>1578</v>
      </c>
      <c r="M8" s="27" t="s">
        <v>1579</v>
      </c>
      <c r="N8" s="3"/>
      <c r="O8" s="3"/>
      <c r="P8" s="27" t="s">
        <v>1583</v>
      </c>
      <c r="Q8" s="27" t="s">
        <v>1584</v>
      </c>
      <c r="R8" s="27" t="s">
        <v>319</v>
      </c>
      <c r="S8" s="27" t="s">
        <v>1585</v>
      </c>
      <c r="T8" s="8"/>
      <c r="U8" s="8"/>
      <c r="V8" s="9"/>
      <c r="W8" s="34"/>
      <c r="X8" s="3" t="s">
        <v>33</v>
      </c>
      <c r="Y8" s="26" t="s">
        <v>490</v>
      </c>
      <c r="Z8" s="8"/>
      <c r="AA8" s="3"/>
      <c r="AB8" s="3"/>
      <c r="AC8" s="3"/>
      <c r="AD8" s="3"/>
      <c r="AE8" s="3"/>
      <c r="AF8" s="3"/>
      <c r="AG8" s="2" t="s">
        <v>1114</v>
      </c>
      <c r="AH8" s="1" t="s">
        <v>1115</v>
      </c>
      <c r="AI8" s="3"/>
      <c r="AJ8" s="3"/>
      <c r="AK8" s="66"/>
    </row>
    <row r="9" spans="2:43" ht="92.25" customHeight="1" x14ac:dyDescent="0.25">
      <c r="B9" s="24" t="str">
        <f t="shared" si="0"/>
        <v>Nguyễn Thị Lương 27/10/1986</v>
      </c>
      <c r="C9" s="27">
        <v>3</v>
      </c>
      <c r="D9" s="26">
        <v>16055367</v>
      </c>
      <c r="E9" s="6" t="s">
        <v>45</v>
      </c>
      <c r="F9" s="7" t="s">
        <v>102</v>
      </c>
      <c r="G9" s="24" t="s">
        <v>1586</v>
      </c>
      <c r="H9" s="2" t="s">
        <v>1053</v>
      </c>
      <c r="I9" s="26" t="s">
        <v>52</v>
      </c>
      <c r="J9" s="27" t="s">
        <v>39</v>
      </c>
      <c r="K9" s="27" t="s">
        <v>44</v>
      </c>
      <c r="L9" s="27" t="s">
        <v>1578</v>
      </c>
      <c r="M9" s="27" t="s">
        <v>477</v>
      </c>
      <c r="N9" s="3"/>
      <c r="O9" s="3"/>
      <c r="P9" s="27" t="s">
        <v>1587</v>
      </c>
      <c r="Q9" s="27" t="s">
        <v>910</v>
      </c>
      <c r="R9" s="27" t="s">
        <v>377</v>
      </c>
      <c r="S9" s="27" t="s">
        <v>1588</v>
      </c>
      <c r="T9" s="8"/>
      <c r="U9" s="8"/>
      <c r="V9" s="9"/>
      <c r="W9" s="34"/>
      <c r="X9" s="3" t="s">
        <v>33</v>
      </c>
      <c r="Y9" s="26" t="s">
        <v>490</v>
      </c>
      <c r="Z9" s="8"/>
      <c r="AA9" s="3"/>
      <c r="AB9" s="3"/>
      <c r="AC9" s="3"/>
      <c r="AD9" s="3"/>
      <c r="AE9" s="3"/>
      <c r="AF9" s="3"/>
      <c r="AG9" s="2" t="s">
        <v>1112</v>
      </c>
      <c r="AH9" s="1" t="s">
        <v>1113</v>
      </c>
      <c r="AI9" s="3"/>
      <c r="AJ9" s="3"/>
      <c r="AK9" s="66"/>
    </row>
    <row r="10" spans="2:43" s="33" customFormat="1" ht="99" customHeight="1" x14ac:dyDescent="0.25">
      <c r="B10" s="24" t="str">
        <f t="shared" si="0"/>
        <v>Nguyễn Văn Cảnh 08/02/1986</v>
      </c>
      <c r="C10" s="27">
        <v>4</v>
      </c>
      <c r="D10" s="26">
        <v>15055218</v>
      </c>
      <c r="E10" s="6" t="s">
        <v>171</v>
      </c>
      <c r="F10" s="7" t="s">
        <v>1054</v>
      </c>
      <c r="G10" s="24" t="s">
        <v>1056</v>
      </c>
      <c r="H10" s="2" t="s">
        <v>1055</v>
      </c>
      <c r="I10" s="26" t="s">
        <v>67</v>
      </c>
      <c r="J10" s="27" t="s">
        <v>34</v>
      </c>
      <c r="K10" s="27" t="s">
        <v>66</v>
      </c>
      <c r="L10" s="27" t="s">
        <v>55</v>
      </c>
      <c r="M10" s="27">
        <v>60340102</v>
      </c>
      <c r="N10" s="3" t="s">
        <v>49</v>
      </c>
      <c r="O10" s="3"/>
      <c r="P10" s="27" t="s">
        <v>1057</v>
      </c>
      <c r="Q10" s="27" t="s">
        <v>1058</v>
      </c>
      <c r="R10" s="27" t="s">
        <v>1059</v>
      </c>
      <c r="S10" s="27" t="s">
        <v>1060</v>
      </c>
      <c r="T10" s="8"/>
      <c r="U10" s="8"/>
      <c r="V10" s="9"/>
      <c r="W10" s="3"/>
      <c r="X10" s="3" t="s">
        <v>47</v>
      </c>
      <c r="Y10" s="26" t="s">
        <v>60</v>
      </c>
      <c r="Z10" s="8"/>
      <c r="AA10" s="3"/>
      <c r="AB10" s="3"/>
      <c r="AC10" s="3"/>
      <c r="AD10" s="3"/>
      <c r="AE10" s="3"/>
      <c r="AF10" s="3"/>
      <c r="AG10" s="2" t="s">
        <v>1061</v>
      </c>
      <c r="AH10" s="1" t="s">
        <v>1062</v>
      </c>
      <c r="AI10" s="3"/>
      <c r="AJ10" s="3"/>
      <c r="AK10" s="66">
        <v>11.1</v>
      </c>
    </row>
    <row r="11" spans="2:43" ht="87" customHeight="1" x14ac:dyDescent="0.25">
      <c r="B11" s="24" t="str">
        <f t="shared" si="0"/>
        <v>Vũ Thị Phương Anh 28/05/1993</v>
      </c>
      <c r="C11" s="27">
        <v>5</v>
      </c>
      <c r="D11" s="26" t="e">
        <v>#N/A</v>
      </c>
      <c r="E11" s="6" t="s">
        <v>182</v>
      </c>
      <c r="F11" s="7" t="s">
        <v>70</v>
      </c>
      <c r="G11" s="24" t="s">
        <v>1589</v>
      </c>
      <c r="H11" s="2" t="s">
        <v>183</v>
      </c>
      <c r="I11" s="26" t="s">
        <v>78</v>
      </c>
      <c r="J11" s="27" t="s">
        <v>39</v>
      </c>
      <c r="K11" s="27" t="s">
        <v>74</v>
      </c>
      <c r="L11" s="27" t="s">
        <v>55</v>
      </c>
      <c r="M11" s="27" t="e">
        <v>#N/A</v>
      </c>
      <c r="N11" s="3" t="s">
        <v>351</v>
      </c>
      <c r="O11" s="3"/>
      <c r="P11" s="27" t="s">
        <v>1063</v>
      </c>
      <c r="Q11" s="27" t="s">
        <v>1064</v>
      </c>
      <c r="R11" s="27" t="s">
        <v>377</v>
      </c>
      <c r="S11" s="27" t="s">
        <v>1065</v>
      </c>
      <c r="T11" s="8"/>
      <c r="U11" s="8"/>
      <c r="V11" s="9"/>
      <c r="W11" s="3"/>
      <c r="X11" s="3" t="s">
        <v>33</v>
      </c>
      <c r="Y11" s="26" t="s">
        <v>60</v>
      </c>
      <c r="Z11" s="8"/>
      <c r="AA11" s="3"/>
      <c r="AB11" s="3"/>
      <c r="AC11" s="3"/>
      <c r="AD11" s="3"/>
      <c r="AE11" s="3"/>
      <c r="AF11" s="3"/>
      <c r="AG11" s="2" t="s">
        <v>1066</v>
      </c>
      <c r="AH11" s="1" t="s">
        <v>1067</v>
      </c>
      <c r="AI11" s="3"/>
      <c r="AJ11" s="3"/>
      <c r="AK11" s="66">
        <v>11.1</v>
      </c>
    </row>
    <row r="12" spans="2:43" ht="93" customHeight="1" x14ac:dyDescent="0.25">
      <c r="B12" s="24" t="str">
        <f t="shared" si="0"/>
        <v>Nguyễn Thị Khánh Huyền 02/09/1990</v>
      </c>
      <c r="C12" s="27">
        <v>6</v>
      </c>
      <c r="D12" s="26">
        <v>16055253</v>
      </c>
      <c r="E12" s="6" t="s">
        <v>1068</v>
      </c>
      <c r="F12" s="7" t="s">
        <v>68</v>
      </c>
      <c r="G12" s="24" t="s">
        <v>1590</v>
      </c>
      <c r="H12" s="2" t="s">
        <v>1069</v>
      </c>
      <c r="I12" s="26" t="s">
        <v>35</v>
      </c>
      <c r="J12" s="27" t="s">
        <v>39</v>
      </c>
      <c r="K12" s="27" t="s">
        <v>66</v>
      </c>
      <c r="L12" s="27" t="s">
        <v>1578</v>
      </c>
      <c r="M12" s="27" t="s">
        <v>1579</v>
      </c>
      <c r="N12" s="3" t="s">
        <v>49</v>
      </c>
      <c r="O12" s="3"/>
      <c r="P12" s="27" t="s">
        <v>1591</v>
      </c>
      <c r="Q12" s="27" t="s">
        <v>1592</v>
      </c>
      <c r="R12" s="27" t="s">
        <v>1593</v>
      </c>
      <c r="S12" s="27" t="s">
        <v>1594</v>
      </c>
      <c r="T12" s="8"/>
      <c r="U12" s="8"/>
      <c r="V12" s="9"/>
      <c r="W12" s="3"/>
      <c r="X12" s="3" t="s">
        <v>33</v>
      </c>
      <c r="Y12" s="26" t="s">
        <v>490</v>
      </c>
      <c r="Z12" s="8"/>
      <c r="AA12" s="3"/>
      <c r="AB12" s="3"/>
      <c r="AC12" s="3"/>
      <c r="AD12" s="3"/>
      <c r="AE12" s="3"/>
      <c r="AF12" s="3"/>
      <c r="AG12" s="2" t="s">
        <v>1070</v>
      </c>
      <c r="AH12" s="1" t="s">
        <v>1071</v>
      </c>
      <c r="AI12" s="3"/>
      <c r="AJ12" s="3"/>
      <c r="AK12" s="66"/>
    </row>
    <row r="13" spans="2:43" ht="69" customHeight="1" x14ac:dyDescent="0.25">
      <c r="B13" s="24" t="str">
        <f t="shared" si="0"/>
        <v>Phùng Ngọc Đức 11/09/1989</v>
      </c>
      <c r="C13" s="27">
        <v>7</v>
      </c>
      <c r="D13" s="26">
        <v>16055439</v>
      </c>
      <c r="E13" s="6" t="s">
        <v>1072</v>
      </c>
      <c r="F13" s="7" t="s">
        <v>76</v>
      </c>
      <c r="G13" s="24" t="s">
        <v>1595</v>
      </c>
      <c r="H13" s="2" t="s">
        <v>1073</v>
      </c>
      <c r="I13" s="26" t="s">
        <v>214</v>
      </c>
      <c r="J13" s="27" t="s">
        <v>34</v>
      </c>
      <c r="K13" s="27" t="s">
        <v>92</v>
      </c>
      <c r="L13" s="27" t="s">
        <v>1578</v>
      </c>
      <c r="M13" s="27" t="s">
        <v>487</v>
      </c>
      <c r="N13" s="3" t="s">
        <v>1074</v>
      </c>
      <c r="O13" s="3"/>
      <c r="P13" s="27" t="s">
        <v>1596</v>
      </c>
      <c r="Q13" s="27" t="s">
        <v>447</v>
      </c>
      <c r="R13" s="27" t="s">
        <v>319</v>
      </c>
      <c r="S13" s="27" t="s">
        <v>1597</v>
      </c>
      <c r="T13" s="8"/>
      <c r="U13" s="8"/>
      <c r="V13" s="9"/>
      <c r="W13" s="3"/>
      <c r="X13" s="3" t="s">
        <v>33</v>
      </c>
      <c r="Y13" s="26" t="s">
        <v>490</v>
      </c>
      <c r="Z13" s="8"/>
      <c r="AA13" s="3"/>
      <c r="AB13" s="3"/>
      <c r="AC13" s="3"/>
      <c r="AD13" s="3"/>
      <c r="AE13" s="3"/>
      <c r="AF13" s="3"/>
      <c r="AG13" s="2" t="s">
        <v>1075</v>
      </c>
      <c r="AH13" s="1" t="s">
        <v>1076</v>
      </c>
      <c r="AI13" s="39"/>
      <c r="AJ13" s="40"/>
      <c r="AK13" s="61"/>
    </row>
    <row r="14" spans="2:43" ht="75" customHeight="1" x14ac:dyDescent="0.25">
      <c r="B14" s="24" t="str">
        <f t="shared" si="0"/>
        <v>Vũ Diệu Huyền 01/08/1981</v>
      </c>
      <c r="C14" s="27">
        <v>8</v>
      </c>
      <c r="D14" s="26">
        <v>16055353</v>
      </c>
      <c r="E14" s="6" t="s">
        <v>1077</v>
      </c>
      <c r="F14" s="7" t="s">
        <v>68</v>
      </c>
      <c r="G14" s="24" t="s">
        <v>1598</v>
      </c>
      <c r="H14" s="2" t="s">
        <v>1078</v>
      </c>
      <c r="I14" s="26" t="s">
        <v>35</v>
      </c>
      <c r="J14" s="27" t="s">
        <v>39</v>
      </c>
      <c r="K14" s="27" t="s">
        <v>44</v>
      </c>
      <c r="L14" s="27" t="s">
        <v>1578</v>
      </c>
      <c r="M14" s="27" t="s">
        <v>477</v>
      </c>
      <c r="N14" s="3" t="s">
        <v>379</v>
      </c>
      <c r="O14" s="3"/>
      <c r="P14" s="27" t="s">
        <v>1599</v>
      </c>
      <c r="Q14" s="27" t="s">
        <v>696</v>
      </c>
      <c r="R14" s="27" t="s">
        <v>377</v>
      </c>
      <c r="S14" s="27" t="s">
        <v>1600</v>
      </c>
      <c r="T14" s="8"/>
      <c r="U14" s="8"/>
      <c r="V14" s="9"/>
      <c r="W14" s="3"/>
      <c r="X14" s="3" t="s">
        <v>33</v>
      </c>
      <c r="Y14" s="26" t="s">
        <v>490</v>
      </c>
      <c r="Z14" s="8"/>
      <c r="AA14" s="3"/>
      <c r="AB14" s="3"/>
      <c r="AC14" s="3"/>
      <c r="AD14" s="3"/>
      <c r="AE14" s="3"/>
      <c r="AF14" s="3"/>
      <c r="AG14" s="2" t="s">
        <v>1079</v>
      </c>
      <c r="AH14" s="1" t="s">
        <v>1080</v>
      </c>
      <c r="AI14" s="39"/>
      <c r="AJ14" s="40"/>
      <c r="AK14" s="61"/>
    </row>
    <row r="15" spans="2:43" ht="81" customHeight="1" x14ac:dyDescent="0.25">
      <c r="B15" s="24" t="str">
        <f t="shared" si="0"/>
        <v>Nguyễn Thị Thu Hiền 22/09/1984</v>
      </c>
      <c r="C15" s="27">
        <v>9</v>
      </c>
      <c r="D15" s="26">
        <v>16055347</v>
      </c>
      <c r="E15" s="52" t="s">
        <v>87</v>
      </c>
      <c r="F15" s="53" t="s">
        <v>135</v>
      </c>
      <c r="G15" s="24" t="s">
        <v>755</v>
      </c>
      <c r="H15" s="54" t="s">
        <v>1081</v>
      </c>
      <c r="I15" s="26" t="s">
        <v>35</v>
      </c>
      <c r="J15" s="27" t="s">
        <v>39</v>
      </c>
      <c r="K15" s="27" t="s">
        <v>44</v>
      </c>
      <c r="L15" s="27" t="s">
        <v>1578</v>
      </c>
      <c r="M15" s="27" t="s">
        <v>477</v>
      </c>
      <c r="N15" s="3" t="s">
        <v>379</v>
      </c>
      <c r="O15" s="3"/>
      <c r="P15" s="27" t="s">
        <v>1601</v>
      </c>
      <c r="Q15" s="27" t="s">
        <v>696</v>
      </c>
      <c r="R15" s="27" t="s">
        <v>377</v>
      </c>
      <c r="S15" s="27" t="s">
        <v>1602</v>
      </c>
      <c r="T15" s="8"/>
      <c r="U15" s="8"/>
      <c r="V15" s="9"/>
      <c r="W15" s="3"/>
      <c r="X15" s="3" t="s">
        <v>33</v>
      </c>
      <c r="Y15" s="26" t="s">
        <v>490</v>
      </c>
      <c r="Z15" s="8"/>
      <c r="AA15" s="3"/>
      <c r="AB15" s="3"/>
      <c r="AC15" s="3"/>
      <c r="AD15" s="3"/>
      <c r="AE15" s="3"/>
      <c r="AF15" s="3"/>
      <c r="AG15" s="2" t="s">
        <v>1082</v>
      </c>
      <c r="AH15" s="1" t="s">
        <v>1083</v>
      </c>
      <c r="AI15" s="39"/>
      <c r="AJ15" s="40"/>
      <c r="AK15" s="61"/>
    </row>
    <row r="16" spans="2:43" ht="91.5" customHeight="1" x14ac:dyDescent="0.25">
      <c r="B16" s="24" t="str">
        <f t="shared" si="0"/>
        <v>Nguyễn Đức Ngọc 12/12/1990</v>
      </c>
      <c r="C16" s="27">
        <v>10</v>
      </c>
      <c r="D16" s="26">
        <v>16055380</v>
      </c>
      <c r="E16" s="6" t="s">
        <v>112</v>
      </c>
      <c r="F16" s="7" t="s">
        <v>166</v>
      </c>
      <c r="G16" s="24" t="s">
        <v>1603</v>
      </c>
      <c r="H16" s="2" t="s">
        <v>1084</v>
      </c>
      <c r="I16" s="26" t="s">
        <v>204</v>
      </c>
      <c r="J16" s="27" t="s">
        <v>34</v>
      </c>
      <c r="K16" s="27" t="s">
        <v>44</v>
      </c>
      <c r="L16" s="27" t="s">
        <v>1578</v>
      </c>
      <c r="M16" s="27" t="s">
        <v>477</v>
      </c>
      <c r="N16" s="3" t="s">
        <v>379</v>
      </c>
      <c r="O16" s="3"/>
      <c r="P16" s="27" t="s">
        <v>1604</v>
      </c>
      <c r="Q16" s="27" t="s">
        <v>1605</v>
      </c>
      <c r="R16" s="27" t="s">
        <v>377</v>
      </c>
      <c r="S16" s="27" t="s">
        <v>1606</v>
      </c>
      <c r="T16" s="8"/>
      <c r="U16" s="8"/>
      <c r="V16" s="9"/>
      <c r="W16" s="3"/>
      <c r="X16" s="3" t="s">
        <v>33</v>
      </c>
      <c r="Y16" s="26" t="s">
        <v>490</v>
      </c>
      <c r="Z16" s="8"/>
      <c r="AA16" s="3"/>
      <c r="AB16" s="3"/>
      <c r="AC16" s="3"/>
      <c r="AD16" s="3"/>
      <c r="AE16" s="3"/>
      <c r="AF16" s="3"/>
      <c r="AG16" s="2" t="s">
        <v>1085</v>
      </c>
      <c r="AH16" s="1" t="s">
        <v>1086</v>
      </c>
      <c r="AI16" s="39"/>
      <c r="AJ16" s="40"/>
      <c r="AK16" s="61"/>
    </row>
    <row r="17" spans="2:38" ht="114" customHeight="1" x14ac:dyDescent="0.25">
      <c r="B17" s="24" t="str">
        <f t="shared" si="0"/>
        <v>Nguyễn Chí Tuân 13/01/1982</v>
      </c>
      <c r="C17" s="27">
        <v>11</v>
      </c>
      <c r="D17" s="26">
        <v>16055195</v>
      </c>
      <c r="E17" s="6" t="s">
        <v>546</v>
      </c>
      <c r="F17" s="7" t="s">
        <v>106</v>
      </c>
      <c r="G17" s="24" t="s">
        <v>1607</v>
      </c>
      <c r="H17" s="71" t="s">
        <v>1087</v>
      </c>
      <c r="I17" s="26" t="s">
        <v>52</v>
      </c>
      <c r="J17" s="27" t="s">
        <v>34</v>
      </c>
      <c r="K17" s="27" t="s">
        <v>92</v>
      </c>
      <c r="L17" s="27" t="s">
        <v>476</v>
      </c>
      <c r="M17" s="27" t="s">
        <v>487</v>
      </c>
      <c r="N17" s="3" t="s">
        <v>41</v>
      </c>
      <c r="O17" s="3"/>
      <c r="P17" s="27" t="s">
        <v>1608</v>
      </c>
      <c r="Q17" s="27" t="s">
        <v>1609</v>
      </c>
      <c r="R17" s="27" t="s">
        <v>319</v>
      </c>
      <c r="S17" s="27" t="s">
        <v>1610</v>
      </c>
      <c r="T17" s="8"/>
      <c r="U17" s="8"/>
      <c r="V17" s="9"/>
      <c r="W17" s="3"/>
      <c r="X17" s="3" t="s">
        <v>33</v>
      </c>
      <c r="Y17" s="26" t="s">
        <v>649</v>
      </c>
      <c r="Z17" s="8"/>
      <c r="AA17" s="3"/>
      <c r="AB17" s="3"/>
      <c r="AC17" s="3"/>
      <c r="AD17" s="3"/>
      <c r="AE17" s="3"/>
      <c r="AF17" s="3"/>
      <c r="AG17" s="2" t="s">
        <v>1088</v>
      </c>
      <c r="AH17" s="1" t="s">
        <v>1089</v>
      </c>
      <c r="AI17" s="39"/>
      <c r="AJ17" s="40"/>
      <c r="AK17" s="61"/>
    </row>
    <row r="18" spans="2:38" ht="66" customHeight="1" x14ac:dyDescent="0.25">
      <c r="B18" s="24" t="str">
        <f t="shared" si="0"/>
        <v>Nguyễn Thị Thanh Hải 28/03/1979</v>
      </c>
      <c r="C18" s="27">
        <v>12</v>
      </c>
      <c r="D18" s="26">
        <v>16055445</v>
      </c>
      <c r="E18" s="6" t="s">
        <v>127</v>
      </c>
      <c r="F18" s="7" t="s">
        <v>116</v>
      </c>
      <c r="G18" s="24" t="s">
        <v>1611</v>
      </c>
      <c r="H18" s="2" t="s">
        <v>1090</v>
      </c>
      <c r="I18" s="26" t="s">
        <v>142</v>
      </c>
      <c r="J18" s="27" t="s">
        <v>39</v>
      </c>
      <c r="K18" s="27" t="s">
        <v>92</v>
      </c>
      <c r="L18" s="27" t="s">
        <v>1578</v>
      </c>
      <c r="M18" s="27" t="s">
        <v>487</v>
      </c>
      <c r="N18" s="3" t="s">
        <v>1074</v>
      </c>
      <c r="O18" s="3"/>
      <c r="P18" s="27" t="s">
        <v>1612</v>
      </c>
      <c r="Q18" s="27" t="s">
        <v>1613</v>
      </c>
      <c r="R18" s="27" t="s">
        <v>778</v>
      </c>
      <c r="S18" s="27" t="s">
        <v>1614</v>
      </c>
      <c r="T18" s="8"/>
      <c r="U18" s="8"/>
      <c r="V18" s="9"/>
      <c r="W18" s="3"/>
      <c r="X18" s="3" t="s">
        <v>33</v>
      </c>
      <c r="Y18" s="26" t="s">
        <v>490</v>
      </c>
      <c r="Z18" s="8"/>
      <c r="AA18" s="3"/>
      <c r="AB18" s="3"/>
      <c r="AC18" s="3"/>
      <c r="AD18" s="3"/>
      <c r="AE18" s="3"/>
      <c r="AF18" s="3"/>
      <c r="AG18" s="2" t="s">
        <v>1091</v>
      </c>
      <c r="AH18" s="1" t="s">
        <v>1092</v>
      </c>
      <c r="AI18" s="39"/>
      <c r="AJ18" s="40"/>
      <c r="AK18" s="61"/>
    </row>
    <row r="19" spans="2:38" ht="93" customHeight="1" x14ac:dyDescent="0.25">
      <c r="B19" s="24" t="str">
        <f t="shared" si="0"/>
        <v>Phạm Trung Kiên 21/09/1984</v>
      </c>
      <c r="C19" s="27">
        <v>13</v>
      </c>
      <c r="D19" s="26">
        <v>15055262</v>
      </c>
      <c r="E19" s="6" t="s">
        <v>1093</v>
      </c>
      <c r="F19" s="7" t="s">
        <v>88</v>
      </c>
      <c r="G19" s="24" t="s">
        <v>1094</v>
      </c>
      <c r="H19" s="2" t="s">
        <v>1095</v>
      </c>
      <c r="I19" s="26" t="s">
        <v>35</v>
      </c>
      <c r="J19" s="27" t="s">
        <v>34</v>
      </c>
      <c r="K19" s="27" t="s">
        <v>66</v>
      </c>
      <c r="L19" s="27" t="s">
        <v>55</v>
      </c>
      <c r="M19" s="27">
        <v>60340102</v>
      </c>
      <c r="N19" s="3" t="s">
        <v>49</v>
      </c>
      <c r="O19" s="3"/>
      <c r="P19" s="27" t="s">
        <v>1096</v>
      </c>
      <c r="Q19" s="27" t="s">
        <v>841</v>
      </c>
      <c r="R19" s="27" t="s">
        <v>1097</v>
      </c>
      <c r="S19" s="27" t="s">
        <v>1098</v>
      </c>
      <c r="T19" s="8"/>
      <c r="U19" s="8"/>
      <c r="V19" s="9"/>
      <c r="W19" s="3"/>
      <c r="X19" s="3" t="s">
        <v>33</v>
      </c>
      <c r="Y19" s="26" t="s">
        <v>60</v>
      </c>
      <c r="Z19" s="8"/>
      <c r="AA19" s="3"/>
      <c r="AB19" s="3"/>
      <c r="AC19" s="3"/>
      <c r="AD19" s="3"/>
      <c r="AE19" s="3"/>
      <c r="AF19" s="3"/>
      <c r="AG19" s="2" t="s">
        <v>1099</v>
      </c>
      <c r="AH19" s="1" t="s">
        <v>1100</v>
      </c>
      <c r="AI19" s="39"/>
      <c r="AJ19" s="40"/>
      <c r="AK19" s="66">
        <v>11.1</v>
      </c>
    </row>
    <row r="20" spans="2:38" ht="85.5" customHeight="1" x14ac:dyDescent="0.25">
      <c r="B20" s="24" t="str">
        <f t="shared" si="0"/>
        <v>Phạm Thị Lan Phương 28/11/1987</v>
      </c>
      <c r="C20" s="27">
        <v>14</v>
      </c>
      <c r="D20" s="26">
        <v>16055176</v>
      </c>
      <c r="E20" s="6" t="s">
        <v>1101</v>
      </c>
      <c r="F20" s="7" t="s">
        <v>62</v>
      </c>
      <c r="G20" s="24" t="s">
        <v>1615</v>
      </c>
      <c r="H20" s="2" t="s">
        <v>1102</v>
      </c>
      <c r="I20" s="26" t="s">
        <v>224</v>
      </c>
      <c r="J20" s="27" t="s">
        <v>39</v>
      </c>
      <c r="K20" s="27" t="s">
        <v>92</v>
      </c>
      <c r="L20" s="27" t="s">
        <v>476</v>
      </c>
      <c r="M20" s="27" t="s">
        <v>487</v>
      </c>
      <c r="N20" s="3"/>
      <c r="O20" s="3"/>
      <c r="P20" s="27" t="s">
        <v>1616</v>
      </c>
      <c r="Q20" s="27" t="s">
        <v>1617</v>
      </c>
      <c r="R20" s="27" t="s">
        <v>319</v>
      </c>
      <c r="S20" s="27" t="s">
        <v>1618</v>
      </c>
      <c r="T20" s="8"/>
      <c r="U20" s="8"/>
      <c r="V20" s="9"/>
      <c r="W20" s="3"/>
      <c r="X20" s="3" t="s">
        <v>33</v>
      </c>
      <c r="Y20" s="26" t="s">
        <v>649</v>
      </c>
      <c r="Z20" s="8"/>
      <c r="AA20" s="3"/>
      <c r="AB20" s="3"/>
      <c r="AC20" s="3"/>
      <c r="AD20" s="3"/>
      <c r="AE20" s="3"/>
      <c r="AF20" s="3"/>
      <c r="AG20" s="2" t="s">
        <v>1107</v>
      </c>
      <c r="AH20" s="1" t="s">
        <v>1108</v>
      </c>
      <c r="AI20" s="39"/>
      <c r="AJ20" s="40"/>
      <c r="AK20" s="61"/>
    </row>
    <row r="21" spans="2:38" ht="84.75" customHeight="1" x14ac:dyDescent="0.25">
      <c r="B21" s="24" t="str">
        <f t="shared" si="0"/>
        <v>Hà Thị Thanh Hương 31/03/1976</v>
      </c>
      <c r="C21" s="27">
        <v>15</v>
      </c>
      <c r="D21" s="26">
        <v>16055359</v>
      </c>
      <c r="E21" s="6" t="s">
        <v>1103</v>
      </c>
      <c r="F21" s="7" t="s">
        <v>42</v>
      </c>
      <c r="G21" s="24" t="s">
        <v>1619</v>
      </c>
      <c r="H21" s="2" t="s">
        <v>1104</v>
      </c>
      <c r="I21" s="26" t="s">
        <v>142</v>
      </c>
      <c r="J21" s="27" t="s">
        <v>39</v>
      </c>
      <c r="K21" s="27" t="s">
        <v>44</v>
      </c>
      <c r="L21" s="27" t="s">
        <v>1578</v>
      </c>
      <c r="M21" s="27" t="s">
        <v>477</v>
      </c>
      <c r="N21" s="3" t="s">
        <v>379</v>
      </c>
      <c r="O21" s="3"/>
      <c r="P21" s="27" t="s">
        <v>1620</v>
      </c>
      <c r="Q21" s="27" t="s">
        <v>1621</v>
      </c>
      <c r="R21" s="27" t="s">
        <v>377</v>
      </c>
      <c r="S21" s="27" t="s">
        <v>1622</v>
      </c>
      <c r="T21" s="8"/>
      <c r="U21" s="8"/>
      <c r="V21" s="9"/>
      <c r="W21" s="3"/>
      <c r="X21" s="3" t="s">
        <v>33</v>
      </c>
      <c r="Y21" s="26" t="s">
        <v>490</v>
      </c>
      <c r="Z21" s="8"/>
      <c r="AA21" s="3"/>
      <c r="AB21" s="3"/>
      <c r="AC21" s="3"/>
      <c r="AD21" s="3"/>
      <c r="AE21" s="3"/>
      <c r="AF21" s="3"/>
      <c r="AG21" s="2" t="s">
        <v>1105</v>
      </c>
      <c r="AH21" s="1" t="s">
        <v>1106</v>
      </c>
      <c r="AI21" s="39"/>
      <c r="AJ21" s="40"/>
      <c r="AK21" s="61"/>
    </row>
    <row r="22" spans="2:38" ht="91.5" customHeight="1" x14ac:dyDescent="0.25">
      <c r="B22" s="24" t="str">
        <f t="shared" si="0"/>
        <v>Bùi Thị Liên 06/10/1983</v>
      </c>
      <c r="C22" s="27">
        <v>16</v>
      </c>
      <c r="D22" s="26">
        <v>16055364</v>
      </c>
      <c r="E22" s="6" t="s">
        <v>186</v>
      </c>
      <c r="F22" s="7" t="s">
        <v>335</v>
      </c>
      <c r="G22" s="24" t="s">
        <v>1623</v>
      </c>
      <c r="H22" s="2" t="s">
        <v>1109</v>
      </c>
      <c r="I22" s="26" t="s">
        <v>94</v>
      </c>
      <c r="J22" s="27" t="s">
        <v>39</v>
      </c>
      <c r="K22" s="27" t="s">
        <v>44</v>
      </c>
      <c r="L22" s="27" t="s">
        <v>1578</v>
      </c>
      <c r="M22" s="27" t="s">
        <v>477</v>
      </c>
      <c r="N22" s="3"/>
      <c r="O22" s="3"/>
      <c r="P22" s="27" t="s">
        <v>1624</v>
      </c>
      <c r="Q22" s="27" t="s">
        <v>910</v>
      </c>
      <c r="R22" s="27" t="s">
        <v>377</v>
      </c>
      <c r="S22" s="27" t="s">
        <v>1625</v>
      </c>
      <c r="T22" s="8"/>
      <c r="U22" s="8"/>
      <c r="V22" s="9"/>
      <c r="W22" s="3"/>
      <c r="X22" s="3" t="s">
        <v>33</v>
      </c>
      <c r="Y22" s="26" t="s">
        <v>490</v>
      </c>
      <c r="Z22" s="8"/>
      <c r="AA22" s="3"/>
      <c r="AB22" s="3"/>
      <c r="AC22" s="3"/>
      <c r="AD22" s="3"/>
      <c r="AE22" s="3"/>
      <c r="AF22" s="3"/>
      <c r="AG22" s="2" t="s">
        <v>1110</v>
      </c>
      <c r="AH22" s="1" t="s">
        <v>1111</v>
      </c>
      <c r="AI22" s="39"/>
      <c r="AJ22" s="40"/>
      <c r="AK22" s="61"/>
    </row>
    <row r="23" spans="2:38" s="45" customFormat="1" ht="86.25" customHeight="1" x14ac:dyDescent="0.25">
      <c r="B23" s="24" t="str">
        <f t="shared" si="0"/>
        <v>Hà Diệu Linh 02/11/1983</v>
      </c>
      <c r="C23" s="27">
        <v>17</v>
      </c>
      <c r="D23" s="26">
        <v>16055365</v>
      </c>
      <c r="E23" s="57" t="s">
        <v>1116</v>
      </c>
      <c r="F23" s="58" t="s">
        <v>121</v>
      </c>
      <c r="G23" s="24" t="s">
        <v>1626</v>
      </c>
      <c r="H23" s="46" t="s">
        <v>194</v>
      </c>
      <c r="I23" s="26" t="s">
        <v>35</v>
      </c>
      <c r="J23" s="27" t="s">
        <v>39</v>
      </c>
      <c r="K23" s="27" t="s">
        <v>44</v>
      </c>
      <c r="L23" s="27" t="s">
        <v>1578</v>
      </c>
      <c r="M23" s="27" t="s">
        <v>477</v>
      </c>
      <c r="N23" s="47"/>
      <c r="O23" s="3"/>
      <c r="P23" s="27" t="s">
        <v>1627</v>
      </c>
      <c r="Q23" s="27" t="s">
        <v>1628</v>
      </c>
      <c r="R23" s="27" t="s">
        <v>1629</v>
      </c>
      <c r="S23" s="27" t="s">
        <v>1630</v>
      </c>
      <c r="T23" s="8"/>
      <c r="U23" s="8"/>
      <c r="V23" s="9"/>
      <c r="W23" s="3"/>
      <c r="X23" s="47" t="s">
        <v>1123</v>
      </c>
      <c r="Y23" s="26" t="s">
        <v>490</v>
      </c>
      <c r="Z23" s="8"/>
      <c r="AA23" s="3"/>
      <c r="AB23" s="3"/>
      <c r="AC23" s="3"/>
      <c r="AD23" s="3"/>
      <c r="AE23" s="3"/>
      <c r="AF23" s="3"/>
      <c r="AG23" s="46" t="s">
        <v>1117</v>
      </c>
      <c r="AH23" s="48" t="s">
        <v>1118</v>
      </c>
      <c r="AI23" s="39"/>
      <c r="AJ23" s="40"/>
      <c r="AK23" s="63"/>
    </row>
    <row r="24" spans="2:38" s="45" customFormat="1" ht="76.5" customHeight="1" x14ac:dyDescent="0.25">
      <c r="B24" s="24" t="str">
        <f t="shared" si="0"/>
        <v>Lê Quý Dương 26/07/1979</v>
      </c>
      <c r="C24" s="27">
        <v>18</v>
      </c>
      <c r="D24" s="26">
        <v>16055209</v>
      </c>
      <c r="E24" s="57" t="s">
        <v>1119</v>
      </c>
      <c r="F24" s="58" t="s">
        <v>91</v>
      </c>
      <c r="G24" s="24" t="s">
        <v>1631</v>
      </c>
      <c r="H24" s="46" t="s">
        <v>1120</v>
      </c>
      <c r="I24" s="26" t="s">
        <v>46</v>
      </c>
      <c r="J24" s="27" t="s">
        <v>34</v>
      </c>
      <c r="K24" s="27" t="s">
        <v>74</v>
      </c>
      <c r="L24" s="27" t="s">
        <v>1578</v>
      </c>
      <c r="M24" s="27" t="s">
        <v>760</v>
      </c>
      <c r="N24" s="47" t="s">
        <v>351</v>
      </c>
      <c r="O24" s="3"/>
      <c r="P24" s="27" t="s">
        <v>1632</v>
      </c>
      <c r="Q24" s="27" t="s">
        <v>836</v>
      </c>
      <c r="R24" s="27" t="s">
        <v>448</v>
      </c>
      <c r="S24" s="27" t="s">
        <v>1633</v>
      </c>
      <c r="T24" s="8"/>
      <c r="U24" s="8"/>
      <c r="V24" s="9"/>
      <c r="W24" s="3"/>
      <c r="X24" s="47" t="s">
        <v>33</v>
      </c>
      <c r="Y24" s="26" t="s">
        <v>490</v>
      </c>
      <c r="Z24" s="8"/>
      <c r="AA24" s="3"/>
      <c r="AB24" s="3"/>
      <c r="AC24" s="3"/>
      <c r="AD24" s="3"/>
      <c r="AE24" s="3"/>
      <c r="AF24" s="3"/>
      <c r="AG24" s="46" t="s">
        <v>1121</v>
      </c>
      <c r="AH24" s="48" t="s">
        <v>1122</v>
      </c>
      <c r="AI24" s="39"/>
      <c r="AJ24" s="40"/>
      <c r="AK24" s="64"/>
    </row>
    <row r="25" spans="2:38" ht="89.25" customHeight="1" x14ac:dyDescent="0.25">
      <c r="B25" s="24" t="str">
        <f t="shared" si="0"/>
        <v>Đặng Thị Tập 29/12/1977</v>
      </c>
      <c r="C25" s="27">
        <v>19</v>
      </c>
      <c r="D25" s="26">
        <v>16055394</v>
      </c>
      <c r="E25" s="6" t="s">
        <v>1124</v>
      </c>
      <c r="F25" s="7" t="s">
        <v>1125</v>
      </c>
      <c r="G25" s="24" t="s">
        <v>1634</v>
      </c>
      <c r="H25" s="25" t="s">
        <v>1126</v>
      </c>
      <c r="I25" s="26" t="s">
        <v>35</v>
      </c>
      <c r="J25" s="27" t="s">
        <v>39</v>
      </c>
      <c r="K25" s="27" t="s">
        <v>44</v>
      </c>
      <c r="L25" s="27" t="s">
        <v>1578</v>
      </c>
      <c r="M25" s="27" t="s">
        <v>477</v>
      </c>
      <c r="N25" s="3" t="s">
        <v>379</v>
      </c>
      <c r="O25" s="3"/>
      <c r="P25" s="27" t="s">
        <v>1635</v>
      </c>
      <c r="Q25" s="27" t="s">
        <v>1636</v>
      </c>
      <c r="R25" s="27" t="s">
        <v>377</v>
      </c>
      <c r="S25" s="27" t="s">
        <v>1637</v>
      </c>
      <c r="T25" s="8"/>
      <c r="U25" s="8"/>
      <c r="V25" s="9"/>
      <c r="W25" s="3"/>
      <c r="X25" s="3"/>
      <c r="Y25" s="26" t="s">
        <v>490</v>
      </c>
      <c r="Z25" s="8"/>
      <c r="AA25" s="3"/>
      <c r="AB25" s="3"/>
      <c r="AC25" s="3"/>
      <c r="AD25" s="3"/>
      <c r="AE25" s="3"/>
      <c r="AF25" s="3"/>
      <c r="AG25" s="2"/>
      <c r="AH25" s="1"/>
      <c r="AI25" s="39"/>
      <c r="AJ25" s="40"/>
      <c r="AK25" s="64" t="s">
        <v>1127</v>
      </c>
    </row>
    <row r="26" spans="2:38" ht="89.25" customHeight="1" x14ac:dyDescent="0.25">
      <c r="B26" s="24" t="str">
        <f t="shared" si="0"/>
        <v>Nguyễn Thị Sửu 27/03/1985</v>
      </c>
      <c r="C26" s="27">
        <v>20</v>
      </c>
      <c r="D26" s="26">
        <v>16055391</v>
      </c>
      <c r="E26" s="52" t="s">
        <v>45</v>
      </c>
      <c r="F26" s="53" t="s">
        <v>1128</v>
      </c>
      <c r="G26" s="24" t="s">
        <v>1638</v>
      </c>
      <c r="H26" s="72" t="s">
        <v>1129</v>
      </c>
      <c r="I26" s="26" t="s">
        <v>35</v>
      </c>
      <c r="J26" s="27" t="s">
        <v>39</v>
      </c>
      <c r="K26" s="27" t="s">
        <v>44</v>
      </c>
      <c r="L26" s="27" t="s">
        <v>1578</v>
      </c>
      <c r="M26" s="27" t="s">
        <v>477</v>
      </c>
      <c r="N26" s="3" t="s">
        <v>379</v>
      </c>
      <c r="O26" s="3"/>
      <c r="P26" s="27" t="s">
        <v>1639</v>
      </c>
      <c r="Q26" s="27" t="s">
        <v>1640</v>
      </c>
      <c r="R26" s="27" t="s">
        <v>1097</v>
      </c>
      <c r="S26" s="27" t="s">
        <v>1641</v>
      </c>
      <c r="T26" s="8"/>
      <c r="U26" s="8"/>
      <c r="V26" s="9"/>
      <c r="W26" s="3"/>
      <c r="X26" s="3"/>
      <c r="Y26" s="26" t="s">
        <v>490</v>
      </c>
      <c r="Z26" s="8"/>
      <c r="AA26" s="3"/>
      <c r="AB26" s="3"/>
      <c r="AC26" s="3"/>
      <c r="AD26" s="3"/>
      <c r="AE26" s="3"/>
      <c r="AF26" s="3"/>
      <c r="AG26" s="2"/>
      <c r="AH26" s="1"/>
      <c r="AI26" s="39"/>
      <c r="AJ26" s="40"/>
      <c r="AK26" s="64" t="s">
        <v>1127</v>
      </c>
    </row>
    <row r="27" spans="2:38" ht="103.5" customHeight="1" x14ac:dyDescent="0.25">
      <c r="B27" s="24" t="str">
        <f t="shared" si="0"/>
        <v>Nguyễn Thị Thanh Hường 10/03/1985</v>
      </c>
      <c r="C27" s="27">
        <v>21</v>
      </c>
      <c r="D27" s="26">
        <v>16055257</v>
      </c>
      <c r="E27" s="6" t="s">
        <v>127</v>
      </c>
      <c r="F27" s="7" t="s">
        <v>124</v>
      </c>
      <c r="G27" s="24" t="s">
        <v>1642</v>
      </c>
      <c r="H27" s="2" t="s">
        <v>1131</v>
      </c>
      <c r="I27" s="26" t="s">
        <v>172</v>
      </c>
      <c r="J27" s="27" t="s">
        <v>39</v>
      </c>
      <c r="K27" s="27" t="s">
        <v>66</v>
      </c>
      <c r="L27" s="27" t="s">
        <v>1578</v>
      </c>
      <c r="M27" s="27" t="s">
        <v>1579</v>
      </c>
      <c r="N27" s="3" t="s">
        <v>50</v>
      </c>
      <c r="O27" s="3"/>
      <c r="P27" s="27" t="s">
        <v>1643</v>
      </c>
      <c r="Q27" s="27" t="s">
        <v>871</v>
      </c>
      <c r="R27" s="27" t="s">
        <v>596</v>
      </c>
      <c r="S27" s="27" t="s">
        <v>1644</v>
      </c>
      <c r="T27" s="8"/>
      <c r="U27" s="8"/>
      <c r="V27" s="9"/>
      <c r="W27" s="3"/>
      <c r="X27" s="3" t="s">
        <v>33</v>
      </c>
      <c r="Y27" s="26" t="s">
        <v>490</v>
      </c>
      <c r="Z27" s="8" t="e">
        <v>#N/A</v>
      </c>
      <c r="AA27" s="3"/>
      <c r="AB27" s="3"/>
      <c r="AC27" s="3"/>
      <c r="AD27" s="3"/>
      <c r="AE27" s="3"/>
      <c r="AF27" s="3"/>
      <c r="AG27" s="2" t="s">
        <v>1132</v>
      </c>
      <c r="AH27" s="73" t="s">
        <v>1133</v>
      </c>
      <c r="AI27" s="39"/>
      <c r="AJ27" s="40"/>
      <c r="AK27" s="61"/>
      <c r="AL27" s="67"/>
    </row>
    <row r="28" spans="2:38" ht="93" customHeight="1" x14ac:dyDescent="0.25">
      <c r="B28" s="24" t="str">
        <f t="shared" si="0"/>
        <v>Phùng Phúc Hảo 28/12/1989</v>
      </c>
      <c r="C28" s="27">
        <v>22</v>
      </c>
      <c r="D28" s="26">
        <v>16055212</v>
      </c>
      <c r="E28" s="6" t="s">
        <v>1134</v>
      </c>
      <c r="F28" s="7" t="s">
        <v>1135</v>
      </c>
      <c r="G28" s="24" t="s">
        <v>1645</v>
      </c>
      <c r="H28" s="2" t="s">
        <v>1136</v>
      </c>
      <c r="I28" s="26" t="s">
        <v>209</v>
      </c>
      <c r="J28" s="27" t="s">
        <v>34</v>
      </c>
      <c r="K28" s="27" t="s">
        <v>74</v>
      </c>
      <c r="L28" s="27" t="s">
        <v>1578</v>
      </c>
      <c r="M28" s="27" t="s">
        <v>760</v>
      </c>
      <c r="N28" s="3" t="s">
        <v>351</v>
      </c>
      <c r="O28" s="3"/>
      <c r="P28" s="27" t="s">
        <v>1646</v>
      </c>
      <c r="Q28" s="27" t="s">
        <v>1647</v>
      </c>
      <c r="R28" s="27" t="s">
        <v>448</v>
      </c>
      <c r="S28" s="27" t="s">
        <v>1648</v>
      </c>
      <c r="T28" s="8"/>
      <c r="U28" s="8"/>
      <c r="V28" s="9"/>
      <c r="W28" s="3"/>
      <c r="X28" s="3" t="s">
        <v>33</v>
      </c>
      <c r="Y28" s="26" t="s">
        <v>490</v>
      </c>
      <c r="Z28" s="8"/>
      <c r="AA28" s="3"/>
      <c r="AB28" s="3"/>
      <c r="AC28" s="3"/>
      <c r="AD28" s="3"/>
      <c r="AE28" s="3"/>
      <c r="AF28" s="3"/>
      <c r="AG28" s="2" t="s">
        <v>1137</v>
      </c>
      <c r="AH28" s="1" t="s">
        <v>1138</v>
      </c>
      <c r="AI28" s="39"/>
      <c r="AJ28" s="40"/>
      <c r="AK28" s="61"/>
    </row>
    <row r="29" spans="2:38" ht="78" customHeight="1" x14ac:dyDescent="0.25">
      <c r="B29" s="24" t="str">
        <f t="shared" si="0"/>
        <v>Bùi Văn Bách 13/05/1987</v>
      </c>
      <c r="C29" s="27">
        <v>23</v>
      </c>
      <c r="D29" s="26">
        <v>15055215</v>
      </c>
      <c r="E29" s="6" t="s">
        <v>1139</v>
      </c>
      <c r="F29" s="7" t="s">
        <v>1140</v>
      </c>
      <c r="G29" s="24" t="s">
        <v>1142</v>
      </c>
      <c r="H29" s="2" t="s">
        <v>1141</v>
      </c>
      <c r="I29" s="26" t="s">
        <v>35</v>
      </c>
      <c r="J29" s="27" t="s">
        <v>34</v>
      </c>
      <c r="K29" s="27" t="s">
        <v>66</v>
      </c>
      <c r="L29" s="27" t="s">
        <v>55</v>
      </c>
      <c r="M29" s="27">
        <v>60340102</v>
      </c>
      <c r="N29" s="3" t="s">
        <v>50</v>
      </c>
      <c r="O29" s="3"/>
      <c r="P29" s="27" t="s">
        <v>1143</v>
      </c>
      <c r="Q29" s="27" t="s">
        <v>741</v>
      </c>
      <c r="R29" s="27" t="s">
        <v>377</v>
      </c>
      <c r="S29" s="27" t="s">
        <v>1144</v>
      </c>
      <c r="T29" s="8" t="e">
        <v>#N/A</v>
      </c>
      <c r="U29" s="8"/>
      <c r="V29" s="9" t="e">
        <v>#N/A</v>
      </c>
      <c r="W29" s="3" t="e">
        <v>#N/A</v>
      </c>
      <c r="X29" s="3" t="s">
        <v>33</v>
      </c>
      <c r="Y29" s="26" t="s">
        <v>60</v>
      </c>
      <c r="Z29" s="8"/>
      <c r="AA29" s="3"/>
      <c r="AB29" s="3"/>
      <c r="AC29" s="3"/>
      <c r="AD29" s="3"/>
      <c r="AE29" s="3"/>
      <c r="AF29" s="3"/>
      <c r="AG29" s="2" t="s">
        <v>1145</v>
      </c>
      <c r="AH29" s="1" t="s">
        <v>1146</v>
      </c>
      <c r="AI29" s="39"/>
      <c r="AJ29" s="40"/>
      <c r="AK29" s="61"/>
    </row>
    <row r="30" spans="2:38" ht="64.5" customHeight="1" x14ac:dyDescent="0.25">
      <c r="B30" s="24" t="str">
        <f t="shared" si="0"/>
        <v>Trần Hồng Linh 21/10/1991</v>
      </c>
      <c r="C30" s="27">
        <v>24</v>
      </c>
      <c r="D30" s="26">
        <v>16055463</v>
      </c>
      <c r="E30" s="6" t="s">
        <v>1147</v>
      </c>
      <c r="F30" s="7" t="s">
        <v>121</v>
      </c>
      <c r="G30" s="24" t="s">
        <v>1649</v>
      </c>
      <c r="H30" s="2" t="s">
        <v>86</v>
      </c>
      <c r="I30" s="26" t="s">
        <v>35</v>
      </c>
      <c r="J30" s="27" t="s">
        <v>39</v>
      </c>
      <c r="K30" s="27" t="s">
        <v>92</v>
      </c>
      <c r="L30" s="27" t="s">
        <v>1578</v>
      </c>
      <c r="M30" s="27" t="s">
        <v>487</v>
      </c>
      <c r="N30" s="3" t="s">
        <v>40</v>
      </c>
      <c r="O30" s="3"/>
      <c r="P30" s="27" t="s">
        <v>1650</v>
      </c>
      <c r="Q30" s="27" t="s">
        <v>853</v>
      </c>
      <c r="R30" s="27" t="s">
        <v>319</v>
      </c>
      <c r="S30" s="27" t="s">
        <v>1651</v>
      </c>
      <c r="T30" s="8"/>
      <c r="U30" s="8"/>
      <c r="V30" s="9"/>
      <c r="W30" s="3"/>
      <c r="X30" s="3" t="s">
        <v>47</v>
      </c>
      <c r="Y30" s="26" t="s">
        <v>490</v>
      </c>
      <c r="Z30" s="8"/>
      <c r="AA30" s="3"/>
      <c r="AB30" s="3"/>
      <c r="AC30" s="3"/>
      <c r="AD30" s="3"/>
      <c r="AE30" s="3"/>
      <c r="AF30" s="3"/>
      <c r="AG30" s="2" t="s">
        <v>1148</v>
      </c>
      <c r="AH30" s="1" t="s">
        <v>1149</v>
      </c>
      <c r="AI30" s="39"/>
      <c r="AJ30" s="40"/>
      <c r="AK30" s="61"/>
    </row>
    <row r="31" spans="2:38" ht="82.5" customHeight="1" x14ac:dyDescent="0.25">
      <c r="B31" s="24" t="str">
        <f t="shared" si="0"/>
        <v>Nguyễn Ngọc Quỳnh 22/10/1991</v>
      </c>
      <c r="C31" s="27">
        <v>25</v>
      </c>
      <c r="D31" s="26">
        <v>15055565</v>
      </c>
      <c r="E31" s="6" t="s">
        <v>1152</v>
      </c>
      <c r="F31" s="7" t="s">
        <v>170</v>
      </c>
      <c r="G31" s="24" t="s">
        <v>1153</v>
      </c>
      <c r="H31" s="2" t="s">
        <v>1154</v>
      </c>
      <c r="I31" s="26" t="s">
        <v>219</v>
      </c>
      <c r="J31" s="27" t="s">
        <v>39</v>
      </c>
      <c r="K31" s="27" t="s">
        <v>92</v>
      </c>
      <c r="L31" s="27" t="s">
        <v>55</v>
      </c>
      <c r="M31" s="27">
        <v>60340201</v>
      </c>
      <c r="N31" s="3" t="s">
        <v>40</v>
      </c>
      <c r="O31" s="3"/>
      <c r="P31" s="27" t="s">
        <v>1150</v>
      </c>
      <c r="Q31" s="27" t="s">
        <v>318</v>
      </c>
      <c r="R31" s="27" t="s">
        <v>377</v>
      </c>
      <c r="S31" s="27" t="s">
        <v>1151</v>
      </c>
      <c r="T31" s="8"/>
      <c r="U31" s="8"/>
      <c r="V31" s="9"/>
      <c r="W31" s="3"/>
      <c r="X31" s="3"/>
      <c r="Y31" s="26" t="s">
        <v>60</v>
      </c>
      <c r="Z31" s="8"/>
      <c r="AA31" s="3"/>
      <c r="AB31" s="3"/>
      <c r="AC31" s="3"/>
      <c r="AD31" s="3"/>
      <c r="AE31" s="3"/>
      <c r="AF31" s="3"/>
      <c r="AG31" s="2"/>
      <c r="AH31" s="1"/>
      <c r="AI31" s="39"/>
      <c r="AJ31" s="40"/>
      <c r="AK31" s="61" t="s">
        <v>1155</v>
      </c>
    </row>
    <row r="32" spans="2:38" ht="82.5" customHeight="1" x14ac:dyDescent="0.25">
      <c r="B32" s="24" t="str">
        <f t="shared" si="0"/>
        <v>Nguyễn Thị Hồng Minh 11/09/1988</v>
      </c>
      <c r="C32" s="27">
        <v>26</v>
      </c>
      <c r="D32" s="26">
        <v>16055468</v>
      </c>
      <c r="E32" s="6" t="s">
        <v>61</v>
      </c>
      <c r="F32" s="7" t="s">
        <v>100</v>
      </c>
      <c r="G32" s="24" t="s">
        <v>1652</v>
      </c>
      <c r="H32" s="2" t="s">
        <v>1156</v>
      </c>
      <c r="I32" s="26" t="s">
        <v>210</v>
      </c>
      <c r="J32" s="27" t="s">
        <v>39</v>
      </c>
      <c r="K32" s="27" t="s">
        <v>92</v>
      </c>
      <c r="L32" s="27" t="s">
        <v>1578</v>
      </c>
      <c r="M32" s="27" t="s">
        <v>487</v>
      </c>
      <c r="N32" s="3" t="s">
        <v>40</v>
      </c>
      <c r="O32" s="3"/>
      <c r="P32" s="27" t="s">
        <v>1653</v>
      </c>
      <c r="Q32" s="27" t="s">
        <v>1654</v>
      </c>
      <c r="R32" s="27" t="s">
        <v>1655</v>
      </c>
      <c r="S32" s="27" t="s">
        <v>1656</v>
      </c>
      <c r="T32" s="8"/>
      <c r="U32" s="8"/>
      <c r="V32" s="9"/>
      <c r="W32" s="3"/>
      <c r="X32" s="3" t="s">
        <v>47</v>
      </c>
      <c r="Y32" s="26" t="s">
        <v>490</v>
      </c>
      <c r="Z32" s="8"/>
      <c r="AA32" s="3"/>
      <c r="AB32" s="3"/>
      <c r="AC32" s="3"/>
      <c r="AD32" s="3"/>
      <c r="AE32" s="3"/>
      <c r="AF32" s="3"/>
      <c r="AG32" s="2" t="s">
        <v>1157</v>
      </c>
      <c r="AH32" s="1" t="s">
        <v>1158</v>
      </c>
      <c r="AI32" s="39"/>
      <c r="AJ32" s="40"/>
      <c r="AK32" s="61"/>
    </row>
    <row r="33" spans="2:37" ht="94.5" customHeight="1" x14ac:dyDescent="0.25">
      <c r="B33" s="24" t="str">
        <f t="shared" si="0"/>
        <v>Trịnh Ngọc Dũng 10/02/1993</v>
      </c>
      <c r="C33" s="27">
        <v>27</v>
      </c>
      <c r="D33" s="26">
        <v>16055436</v>
      </c>
      <c r="E33" s="6" t="s">
        <v>276</v>
      </c>
      <c r="F33" s="7" t="s">
        <v>77</v>
      </c>
      <c r="G33" s="24" t="s">
        <v>1657</v>
      </c>
      <c r="H33" s="2" t="s">
        <v>1159</v>
      </c>
      <c r="I33" s="26" t="s">
        <v>115</v>
      </c>
      <c r="J33" s="27" t="s">
        <v>34</v>
      </c>
      <c r="K33" s="27" t="s">
        <v>92</v>
      </c>
      <c r="L33" s="27" t="s">
        <v>1578</v>
      </c>
      <c r="M33" s="27" t="s">
        <v>487</v>
      </c>
      <c r="N33" s="3" t="s">
        <v>40</v>
      </c>
      <c r="O33" s="3"/>
      <c r="P33" s="27" t="s">
        <v>1658</v>
      </c>
      <c r="Q33" s="27" t="s">
        <v>1659</v>
      </c>
      <c r="R33" s="27" t="s">
        <v>319</v>
      </c>
      <c r="S33" s="27" t="s">
        <v>1660</v>
      </c>
      <c r="T33" s="8"/>
      <c r="U33" s="8"/>
      <c r="V33" s="9"/>
      <c r="W33" s="3"/>
      <c r="X33" s="3" t="s">
        <v>47</v>
      </c>
      <c r="Y33" s="26" t="s">
        <v>490</v>
      </c>
      <c r="Z33" s="8"/>
      <c r="AA33" s="3"/>
      <c r="AB33" s="3"/>
      <c r="AC33" s="3"/>
      <c r="AD33" s="3"/>
      <c r="AE33" s="3"/>
      <c r="AF33" s="3"/>
      <c r="AG33" s="2" t="s">
        <v>1160</v>
      </c>
      <c r="AH33" s="1" t="s">
        <v>1161</v>
      </c>
      <c r="AI33" s="39"/>
      <c r="AJ33" s="40"/>
      <c r="AK33" s="61"/>
    </row>
    <row r="34" spans="2:37" ht="64.5" customHeight="1" x14ac:dyDescent="0.25">
      <c r="B34" s="24" t="str">
        <f t="shared" si="0"/>
        <v>Vũ Ngọc Dũng 16/11/1988</v>
      </c>
      <c r="C34" s="27">
        <v>28</v>
      </c>
      <c r="D34" s="26">
        <v>16055332</v>
      </c>
      <c r="E34" s="6" t="s">
        <v>117</v>
      </c>
      <c r="F34" s="7" t="s">
        <v>77</v>
      </c>
      <c r="G34" s="24" t="s">
        <v>1661</v>
      </c>
      <c r="H34" s="2" t="s">
        <v>118</v>
      </c>
      <c r="I34" s="26" t="s">
        <v>35</v>
      </c>
      <c r="J34" s="27" t="s">
        <v>34</v>
      </c>
      <c r="K34" s="27" t="s">
        <v>44</v>
      </c>
      <c r="L34" s="27" t="s">
        <v>1578</v>
      </c>
      <c r="M34" s="27" t="s">
        <v>477</v>
      </c>
      <c r="N34" s="3" t="s">
        <v>38</v>
      </c>
      <c r="O34" s="3"/>
      <c r="P34" s="27" t="s">
        <v>1662</v>
      </c>
      <c r="Q34" s="27" t="s">
        <v>1663</v>
      </c>
      <c r="R34" s="27" t="s">
        <v>377</v>
      </c>
      <c r="S34" s="27" t="s">
        <v>1664</v>
      </c>
      <c r="T34" s="8"/>
      <c r="U34" s="8"/>
      <c r="V34" s="9"/>
      <c r="W34" s="3"/>
      <c r="X34" s="3" t="s">
        <v>33</v>
      </c>
      <c r="Y34" s="26" t="s">
        <v>490</v>
      </c>
      <c r="Z34" s="8"/>
      <c r="AA34" s="3"/>
      <c r="AB34" s="3"/>
      <c r="AC34" s="3"/>
      <c r="AD34" s="3"/>
      <c r="AE34" s="3"/>
      <c r="AF34" s="3"/>
      <c r="AG34" s="2" t="s">
        <v>1162</v>
      </c>
      <c r="AH34" s="1" t="s">
        <v>1163</v>
      </c>
      <c r="AI34" s="39"/>
      <c r="AJ34" s="40"/>
      <c r="AK34" s="61"/>
    </row>
    <row r="35" spans="2:37" ht="91.5" customHeight="1" x14ac:dyDescent="0.25">
      <c r="B35" s="24" t="str">
        <f t="shared" si="0"/>
        <v>Đỗ Thu Trang 12/09/1989</v>
      </c>
      <c r="C35" s="27">
        <v>29</v>
      </c>
      <c r="D35" s="26">
        <v>16055494</v>
      </c>
      <c r="E35" s="6" t="s">
        <v>1164</v>
      </c>
      <c r="F35" s="7" t="s">
        <v>64</v>
      </c>
      <c r="G35" s="24" t="s">
        <v>1665</v>
      </c>
      <c r="H35" s="2" t="s">
        <v>1165</v>
      </c>
      <c r="I35" s="26" t="s">
        <v>78</v>
      </c>
      <c r="J35" s="27" t="s">
        <v>39</v>
      </c>
      <c r="K35" s="27" t="s">
        <v>92</v>
      </c>
      <c r="L35" s="27" t="s">
        <v>1578</v>
      </c>
      <c r="M35" s="27" t="s">
        <v>487</v>
      </c>
      <c r="N35" s="3" t="s">
        <v>40</v>
      </c>
      <c r="O35" s="3"/>
      <c r="P35" s="27" t="s">
        <v>1666</v>
      </c>
      <c r="Q35" s="27" t="s">
        <v>447</v>
      </c>
      <c r="R35" s="27" t="s">
        <v>319</v>
      </c>
      <c r="S35" s="27" t="s">
        <v>1667</v>
      </c>
      <c r="T35" s="8"/>
      <c r="U35" s="8"/>
      <c r="V35" s="9"/>
      <c r="W35" s="3"/>
      <c r="X35" s="3" t="s">
        <v>1123</v>
      </c>
      <c r="Y35" s="26" t="s">
        <v>490</v>
      </c>
      <c r="Z35" s="8"/>
      <c r="AA35" s="3"/>
      <c r="AB35" s="3"/>
      <c r="AC35" s="3"/>
      <c r="AD35" s="3"/>
      <c r="AE35" s="3"/>
      <c r="AF35" s="3"/>
      <c r="AG35" s="2" t="s">
        <v>1166</v>
      </c>
      <c r="AH35" s="1" t="s">
        <v>1167</v>
      </c>
      <c r="AI35" s="39"/>
      <c r="AJ35" s="40"/>
      <c r="AK35" s="61" t="s">
        <v>1168</v>
      </c>
    </row>
    <row r="36" spans="2:37" ht="138" customHeight="1" x14ac:dyDescent="0.25">
      <c r="B36" s="24" t="str">
        <f t="shared" si="0"/>
        <v>Trần Vương Tùng 18/08/1991</v>
      </c>
      <c r="C36" s="27">
        <v>30</v>
      </c>
      <c r="D36" s="26">
        <v>16055500</v>
      </c>
      <c r="E36" s="6" t="s">
        <v>1169</v>
      </c>
      <c r="F36" s="7" t="s">
        <v>99</v>
      </c>
      <c r="G36" s="24" t="s">
        <v>1668</v>
      </c>
      <c r="H36" s="2" t="s">
        <v>1170</v>
      </c>
      <c r="I36" s="26" t="s">
        <v>35</v>
      </c>
      <c r="J36" s="27" t="s">
        <v>34</v>
      </c>
      <c r="K36" s="27" t="s">
        <v>92</v>
      </c>
      <c r="L36" s="27" t="s">
        <v>1578</v>
      </c>
      <c r="M36" s="27" t="s">
        <v>487</v>
      </c>
      <c r="N36" s="3" t="s">
        <v>40</v>
      </c>
      <c r="O36" s="3"/>
      <c r="P36" s="27" t="s">
        <v>1669</v>
      </c>
      <c r="Q36" s="27" t="s">
        <v>863</v>
      </c>
      <c r="R36" s="27" t="s">
        <v>1670</v>
      </c>
      <c r="S36" s="27" t="s">
        <v>1671</v>
      </c>
      <c r="T36" s="8"/>
      <c r="U36" s="8"/>
      <c r="V36" s="9"/>
      <c r="W36" s="3"/>
      <c r="X36" s="3" t="s">
        <v>47</v>
      </c>
      <c r="Y36" s="26" t="s">
        <v>490</v>
      </c>
      <c r="Z36" s="8"/>
      <c r="AA36" s="3"/>
      <c r="AB36" s="3"/>
      <c r="AC36" s="3"/>
      <c r="AD36" s="3"/>
      <c r="AE36" s="3"/>
      <c r="AF36" s="3"/>
      <c r="AG36" s="2" t="s">
        <v>1171</v>
      </c>
      <c r="AH36" s="1" t="s">
        <v>1172</v>
      </c>
      <c r="AI36" s="39"/>
      <c r="AJ36" s="40"/>
      <c r="AK36" s="61"/>
    </row>
    <row r="37" spans="2:37" ht="81" customHeight="1" x14ac:dyDescent="0.25">
      <c r="B37" s="24" t="str">
        <f t="shared" si="0"/>
        <v>Vũ Việt Anh 24/07/1992</v>
      </c>
      <c r="C37" s="27">
        <v>31</v>
      </c>
      <c r="D37" s="26">
        <v>16055204</v>
      </c>
      <c r="E37" s="6" t="s">
        <v>1173</v>
      </c>
      <c r="F37" s="7" t="s">
        <v>70</v>
      </c>
      <c r="G37" s="24" t="s">
        <v>1672</v>
      </c>
      <c r="H37" s="2" t="s">
        <v>1174</v>
      </c>
      <c r="I37" s="26" t="s">
        <v>123</v>
      </c>
      <c r="J37" s="27" t="s">
        <v>34</v>
      </c>
      <c r="K37" s="27" t="s">
        <v>74</v>
      </c>
      <c r="L37" s="27" t="s">
        <v>1578</v>
      </c>
      <c r="M37" s="27" t="s">
        <v>760</v>
      </c>
      <c r="N37" s="3" t="s">
        <v>351</v>
      </c>
      <c r="O37" s="3"/>
      <c r="P37" s="27" t="s">
        <v>1673</v>
      </c>
      <c r="Q37" s="27" t="s">
        <v>1647</v>
      </c>
      <c r="R37" s="27" t="s">
        <v>448</v>
      </c>
      <c r="S37" s="27" t="s">
        <v>1674</v>
      </c>
      <c r="T37" s="8"/>
      <c r="U37" s="8"/>
      <c r="V37" s="9"/>
      <c r="W37" s="3"/>
      <c r="X37" s="3" t="s">
        <v>33</v>
      </c>
      <c r="Y37" s="26" t="s">
        <v>490</v>
      </c>
      <c r="Z37" s="8"/>
      <c r="AA37" s="3"/>
      <c r="AB37" s="3"/>
      <c r="AC37" s="3"/>
      <c r="AD37" s="3"/>
      <c r="AE37" s="3"/>
      <c r="AF37" s="3"/>
      <c r="AG37" s="2" t="s">
        <v>1175</v>
      </c>
      <c r="AH37" s="1" t="s">
        <v>1176</v>
      </c>
      <c r="AI37" s="39"/>
      <c r="AJ37" s="40"/>
      <c r="AK37" s="61"/>
    </row>
    <row r="38" spans="2:37" ht="74.25" customHeight="1" x14ac:dyDescent="0.25">
      <c r="B38" s="24" t="str">
        <f t="shared" si="0"/>
        <v>Nguyễn Việt Quân 31/10/1976</v>
      </c>
      <c r="C38" s="27">
        <v>32</v>
      </c>
      <c r="D38" s="26">
        <v>16055277</v>
      </c>
      <c r="E38" s="6" t="s">
        <v>148</v>
      </c>
      <c r="F38" s="7" t="s">
        <v>178</v>
      </c>
      <c r="G38" s="24" t="s">
        <v>1675</v>
      </c>
      <c r="H38" s="2" t="s">
        <v>1177</v>
      </c>
      <c r="I38" s="26" t="s">
        <v>35</v>
      </c>
      <c r="J38" s="27" t="s">
        <v>34</v>
      </c>
      <c r="K38" s="27" t="s">
        <v>66</v>
      </c>
      <c r="L38" s="27" t="s">
        <v>1578</v>
      </c>
      <c r="M38" s="27" t="s">
        <v>1579</v>
      </c>
      <c r="N38" s="3" t="s">
        <v>50</v>
      </c>
      <c r="O38" s="3"/>
      <c r="P38" s="27" t="s">
        <v>1676</v>
      </c>
      <c r="Q38" s="27" t="s">
        <v>782</v>
      </c>
      <c r="R38" s="27" t="s">
        <v>596</v>
      </c>
      <c r="S38" s="27" t="s">
        <v>1677</v>
      </c>
      <c r="T38" s="8"/>
      <c r="U38" s="8"/>
      <c r="V38" s="9"/>
      <c r="W38" s="3"/>
      <c r="X38" s="3" t="s">
        <v>33</v>
      </c>
      <c r="Y38" s="26" t="s">
        <v>490</v>
      </c>
      <c r="Z38" s="8"/>
      <c r="AA38" s="3"/>
      <c r="AB38" s="3"/>
      <c r="AC38" s="3"/>
      <c r="AD38" s="3"/>
      <c r="AE38" s="3"/>
      <c r="AF38" s="3"/>
      <c r="AG38" s="2" t="s">
        <v>1178</v>
      </c>
      <c r="AH38" s="1" t="s">
        <v>1179</v>
      </c>
      <c r="AI38" s="39"/>
      <c r="AJ38" s="40"/>
      <c r="AK38" s="61"/>
    </row>
    <row r="39" spans="2:37" ht="87.75" customHeight="1" x14ac:dyDescent="0.25">
      <c r="B39" s="24" t="str">
        <f t="shared" si="0"/>
        <v>Nguyễn Thắng Vượng 20/08/1982</v>
      </c>
      <c r="C39" s="27">
        <v>33</v>
      </c>
      <c r="D39" s="26">
        <v>16055225</v>
      </c>
      <c r="E39" s="6" t="s">
        <v>1180</v>
      </c>
      <c r="F39" s="7" t="s">
        <v>1181</v>
      </c>
      <c r="G39" s="24" t="s">
        <v>1678</v>
      </c>
      <c r="H39" s="2" t="s">
        <v>175</v>
      </c>
      <c r="I39" s="26" t="s">
        <v>35</v>
      </c>
      <c r="J39" s="27" t="s">
        <v>34</v>
      </c>
      <c r="K39" s="27" t="s">
        <v>74</v>
      </c>
      <c r="L39" s="27" t="s">
        <v>1578</v>
      </c>
      <c r="M39" s="27" t="s">
        <v>760</v>
      </c>
      <c r="N39" s="3" t="s">
        <v>351</v>
      </c>
      <c r="O39" s="3"/>
      <c r="P39" s="27" t="s">
        <v>1679</v>
      </c>
      <c r="Q39" s="27" t="s">
        <v>1680</v>
      </c>
      <c r="R39" s="27" t="s">
        <v>448</v>
      </c>
      <c r="S39" s="27" t="s">
        <v>1681</v>
      </c>
      <c r="T39" s="8"/>
      <c r="U39" s="8"/>
      <c r="V39" s="9"/>
      <c r="W39" s="3"/>
      <c r="X39" s="3" t="s">
        <v>33</v>
      </c>
      <c r="Y39" s="26" t="s">
        <v>490</v>
      </c>
      <c r="Z39" s="8"/>
      <c r="AA39" s="3"/>
      <c r="AB39" s="3"/>
      <c r="AC39" s="3"/>
      <c r="AD39" s="3"/>
      <c r="AE39" s="3"/>
      <c r="AF39" s="3"/>
      <c r="AG39" s="2" t="s">
        <v>1182</v>
      </c>
      <c r="AH39" s="1" t="s">
        <v>1183</v>
      </c>
      <c r="AI39" s="39"/>
      <c r="AJ39" s="40"/>
      <c r="AK39" s="61"/>
    </row>
    <row r="40" spans="2:37" ht="78" customHeight="1" x14ac:dyDescent="0.25">
      <c r="B40" s="24" t="str">
        <f t="shared" si="0"/>
        <v>Phạm Thị Ngọc Minh 12/05/1990</v>
      </c>
      <c r="C40" s="27">
        <v>34</v>
      </c>
      <c r="D40" s="26">
        <v>16055215</v>
      </c>
      <c r="E40" s="6" t="s">
        <v>191</v>
      </c>
      <c r="F40" s="7" t="s">
        <v>100</v>
      </c>
      <c r="G40" s="24" t="s">
        <v>1682</v>
      </c>
      <c r="H40" s="2" t="s">
        <v>1184</v>
      </c>
      <c r="I40" s="26" t="s">
        <v>214</v>
      </c>
      <c r="J40" s="27" t="s">
        <v>39</v>
      </c>
      <c r="K40" s="27" t="s">
        <v>74</v>
      </c>
      <c r="L40" s="27" t="s">
        <v>1578</v>
      </c>
      <c r="M40" s="27" t="s">
        <v>760</v>
      </c>
      <c r="N40" s="3" t="s">
        <v>351</v>
      </c>
      <c r="O40" s="3"/>
      <c r="P40" s="27" t="s">
        <v>1683</v>
      </c>
      <c r="Q40" s="27" t="s">
        <v>1680</v>
      </c>
      <c r="R40" s="27" t="s">
        <v>448</v>
      </c>
      <c r="S40" s="27" t="s">
        <v>1684</v>
      </c>
      <c r="T40" s="8"/>
      <c r="U40" s="8"/>
      <c r="V40" s="9"/>
      <c r="W40" s="3"/>
      <c r="X40" s="3" t="s">
        <v>33</v>
      </c>
      <c r="Y40" s="26" t="s">
        <v>490</v>
      </c>
      <c r="Z40" s="8"/>
      <c r="AA40" s="3"/>
      <c r="AB40" s="3"/>
      <c r="AC40" s="3"/>
      <c r="AD40" s="3"/>
      <c r="AE40" s="3"/>
      <c r="AF40" s="3"/>
      <c r="AG40" s="2" t="s">
        <v>1185</v>
      </c>
      <c r="AH40" s="1" t="s">
        <v>1186</v>
      </c>
      <c r="AI40" s="39"/>
      <c r="AJ40" s="40"/>
      <c r="AK40" s="61"/>
    </row>
    <row r="41" spans="2:37" ht="63" customHeight="1" x14ac:dyDescent="0.25">
      <c r="B41" s="24" t="str">
        <f t="shared" si="0"/>
        <v>Vũ Cao Cường 15/12/1979</v>
      </c>
      <c r="C41" s="27">
        <v>35</v>
      </c>
      <c r="D41" s="26">
        <v>16055328</v>
      </c>
      <c r="E41" s="6" t="s">
        <v>1187</v>
      </c>
      <c r="F41" s="7" t="s">
        <v>140</v>
      </c>
      <c r="G41" s="24" t="s">
        <v>1685</v>
      </c>
      <c r="H41" s="2" t="s">
        <v>1188</v>
      </c>
      <c r="I41" s="26" t="s">
        <v>67</v>
      </c>
      <c r="J41" s="27" t="s">
        <v>34</v>
      </c>
      <c r="K41" s="27" t="s">
        <v>44</v>
      </c>
      <c r="L41" s="27" t="s">
        <v>1578</v>
      </c>
      <c r="M41" s="27" t="s">
        <v>477</v>
      </c>
      <c r="N41" s="3" t="s">
        <v>379</v>
      </c>
      <c r="O41" s="3"/>
      <c r="P41" s="27" t="s">
        <v>1686</v>
      </c>
      <c r="Q41" s="27" t="s">
        <v>726</v>
      </c>
      <c r="R41" s="27" t="s">
        <v>377</v>
      </c>
      <c r="S41" s="27" t="s">
        <v>1687</v>
      </c>
      <c r="T41" s="8"/>
      <c r="U41" s="8"/>
      <c r="V41" s="9"/>
      <c r="W41" s="3"/>
      <c r="X41" s="3" t="s">
        <v>33</v>
      </c>
      <c r="Y41" s="26" t="s">
        <v>490</v>
      </c>
      <c r="Z41" s="8"/>
      <c r="AA41" s="3"/>
      <c r="AB41" s="3"/>
      <c r="AC41" s="3"/>
      <c r="AD41" s="3"/>
      <c r="AE41" s="3"/>
      <c r="AF41" s="3"/>
      <c r="AG41" s="2" t="s">
        <v>1189</v>
      </c>
      <c r="AH41" s="1" t="s">
        <v>1190</v>
      </c>
      <c r="AI41" s="39"/>
      <c r="AJ41" s="40"/>
      <c r="AK41" s="61"/>
    </row>
    <row r="42" spans="2:37" s="14" customFormat="1" ht="71.25" customHeight="1" x14ac:dyDescent="0.25">
      <c r="B42" s="24" t="str">
        <f t="shared" si="0"/>
        <v>Bùi Thanh Thủy 26/06/1990</v>
      </c>
      <c r="C42" s="27">
        <v>36</v>
      </c>
      <c r="D42" s="26">
        <v>16055191</v>
      </c>
      <c r="E42" s="15" t="s">
        <v>532</v>
      </c>
      <c r="F42" s="16" t="s">
        <v>79</v>
      </c>
      <c r="G42" s="24" t="s">
        <v>1688</v>
      </c>
      <c r="H42" s="11" t="s">
        <v>1191</v>
      </c>
      <c r="I42" s="26" t="s">
        <v>35</v>
      </c>
      <c r="J42" s="27" t="s">
        <v>39</v>
      </c>
      <c r="K42" s="27" t="s">
        <v>92</v>
      </c>
      <c r="L42" s="27" t="s">
        <v>476</v>
      </c>
      <c r="M42" s="27" t="s">
        <v>487</v>
      </c>
      <c r="N42" s="10" t="s">
        <v>40</v>
      </c>
      <c r="O42" s="10"/>
      <c r="P42" s="27" t="s">
        <v>1689</v>
      </c>
      <c r="Q42" s="27" t="s">
        <v>863</v>
      </c>
      <c r="R42" s="27" t="s">
        <v>864</v>
      </c>
      <c r="S42" s="27" t="s">
        <v>1690</v>
      </c>
      <c r="T42" s="12"/>
      <c r="U42" s="12"/>
      <c r="V42" s="13"/>
      <c r="W42" s="10"/>
      <c r="X42" s="10" t="s">
        <v>33</v>
      </c>
      <c r="Y42" s="26" t="s">
        <v>649</v>
      </c>
      <c r="Z42" s="12"/>
      <c r="AA42" s="10"/>
      <c r="AB42" s="10"/>
      <c r="AC42" s="10"/>
      <c r="AD42" s="10"/>
      <c r="AE42" s="10"/>
      <c r="AF42" s="10"/>
      <c r="AG42" s="11" t="s">
        <v>1192</v>
      </c>
      <c r="AH42" s="23" t="s">
        <v>1193</v>
      </c>
      <c r="AI42" s="60"/>
      <c r="AJ42" s="42"/>
      <c r="AK42" s="62">
        <v>6075</v>
      </c>
    </row>
    <row r="43" spans="2:37" ht="83.25" customHeight="1" x14ac:dyDescent="0.25">
      <c r="B43" s="24" t="str">
        <f t="shared" si="0"/>
        <v>Hoàng Thị Hoàng Anh 01/11/1990</v>
      </c>
      <c r="C43" s="27">
        <v>37</v>
      </c>
      <c r="D43" s="26">
        <v>16055431</v>
      </c>
      <c r="E43" s="6" t="s">
        <v>1194</v>
      </c>
      <c r="F43" s="7" t="s">
        <v>70</v>
      </c>
      <c r="G43" s="24" t="s">
        <v>1691</v>
      </c>
      <c r="H43" s="2" t="s">
        <v>1195</v>
      </c>
      <c r="I43" s="26" t="s">
        <v>196</v>
      </c>
      <c r="J43" s="27" t="s">
        <v>39</v>
      </c>
      <c r="K43" s="27" t="s">
        <v>92</v>
      </c>
      <c r="L43" s="27" t="s">
        <v>1578</v>
      </c>
      <c r="M43" s="27" t="s">
        <v>487</v>
      </c>
      <c r="N43" s="3" t="s">
        <v>40</v>
      </c>
      <c r="O43" s="3"/>
      <c r="P43" s="27" t="s">
        <v>1692</v>
      </c>
      <c r="Q43" s="27" t="s">
        <v>447</v>
      </c>
      <c r="R43" s="27" t="s">
        <v>319</v>
      </c>
      <c r="S43" s="27" t="s">
        <v>1693</v>
      </c>
      <c r="T43" s="8"/>
      <c r="U43" s="8"/>
      <c r="V43" s="9"/>
      <c r="W43" s="3"/>
      <c r="X43" s="3" t="s">
        <v>33</v>
      </c>
      <c r="Y43" s="26" t="s">
        <v>490</v>
      </c>
      <c r="Z43" s="8"/>
      <c r="AA43" s="3"/>
      <c r="AB43" s="3"/>
      <c r="AC43" s="3"/>
      <c r="AD43" s="3"/>
      <c r="AE43" s="3"/>
      <c r="AF43" s="3"/>
      <c r="AG43" s="2" t="s">
        <v>1196</v>
      </c>
      <c r="AH43" s="1" t="s">
        <v>1197</v>
      </c>
      <c r="AI43" s="39"/>
      <c r="AJ43" s="40"/>
      <c r="AK43" s="61"/>
    </row>
    <row r="44" spans="2:37" ht="63" customHeight="1" x14ac:dyDescent="0.25">
      <c r="B44" s="24" t="str">
        <f t="shared" si="0"/>
        <v>Phạm Tuân 05/01/1982</v>
      </c>
      <c r="C44" s="27">
        <v>38</v>
      </c>
      <c r="D44" s="26">
        <v>15055584</v>
      </c>
      <c r="E44" s="6" t="s">
        <v>105</v>
      </c>
      <c r="F44" s="7" t="s">
        <v>106</v>
      </c>
      <c r="G44" s="24" t="s">
        <v>1198</v>
      </c>
      <c r="H44" s="2" t="s">
        <v>107</v>
      </c>
      <c r="I44" s="26" t="s">
        <v>142</v>
      </c>
      <c r="J44" s="27" t="s">
        <v>34</v>
      </c>
      <c r="K44" s="27" t="s">
        <v>66</v>
      </c>
      <c r="L44" s="27" t="s">
        <v>55</v>
      </c>
      <c r="M44" s="27">
        <v>60340102</v>
      </c>
      <c r="N44" s="3" t="s">
        <v>40</v>
      </c>
      <c r="O44" s="3"/>
      <c r="P44" s="27" t="s">
        <v>1199</v>
      </c>
      <c r="Q44" s="27" t="s">
        <v>782</v>
      </c>
      <c r="R44" s="27" t="s">
        <v>377</v>
      </c>
      <c r="S44" s="27" t="s">
        <v>1200</v>
      </c>
      <c r="T44" s="8" t="e">
        <v>#N/A</v>
      </c>
      <c r="U44" s="8"/>
      <c r="V44" s="9" t="e">
        <v>#N/A</v>
      </c>
      <c r="W44" s="3" t="e">
        <v>#N/A</v>
      </c>
      <c r="X44" s="3" t="s">
        <v>33</v>
      </c>
      <c r="Y44" s="26" t="s">
        <v>60</v>
      </c>
      <c r="Z44" s="8"/>
      <c r="AA44" s="3"/>
      <c r="AB44" s="3"/>
      <c r="AC44" s="3"/>
      <c r="AD44" s="3"/>
      <c r="AE44" s="3"/>
      <c r="AF44" s="3"/>
      <c r="AG44" s="2" t="s">
        <v>1201</v>
      </c>
      <c r="AH44" s="1" t="s">
        <v>1202</v>
      </c>
      <c r="AI44" s="39"/>
      <c r="AJ44" s="40"/>
      <c r="AK44" s="61" t="s">
        <v>1203</v>
      </c>
    </row>
    <row r="45" spans="2:37" ht="71.25" customHeight="1" x14ac:dyDescent="0.25">
      <c r="B45" s="24" t="str">
        <f t="shared" si="0"/>
        <v>Nguyễn Thị Phương Thảo 09/09/1993</v>
      </c>
      <c r="C45" s="27">
        <v>39</v>
      </c>
      <c r="D45" s="26">
        <v>16055485</v>
      </c>
      <c r="E45" s="6" t="s">
        <v>187</v>
      </c>
      <c r="F45" s="7" t="s">
        <v>177</v>
      </c>
      <c r="G45" s="24" t="s">
        <v>1694</v>
      </c>
      <c r="H45" s="2" t="s">
        <v>1204</v>
      </c>
      <c r="I45" s="26" t="s">
        <v>35</v>
      </c>
      <c r="J45" s="27" t="s">
        <v>39</v>
      </c>
      <c r="K45" s="27" t="s">
        <v>92</v>
      </c>
      <c r="L45" s="27" t="s">
        <v>1578</v>
      </c>
      <c r="M45" s="27" t="s">
        <v>487</v>
      </c>
      <c r="N45" s="3" t="s">
        <v>40</v>
      </c>
      <c r="O45" s="3"/>
      <c r="P45" s="27" t="s">
        <v>1695</v>
      </c>
      <c r="Q45" s="27" t="s">
        <v>883</v>
      </c>
      <c r="R45" s="27" t="s">
        <v>1696</v>
      </c>
      <c r="S45" s="27" t="s">
        <v>1697</v>
      </c>
      <c r="T45" s="8"/>
      <c r="U45" s="8"/>
      <c r="V45" s="9"/>
      <c r="W45" s="3"/>
      <c r="X45" s="3" t="s">
        <v>33</v>
      </c>
      <c r="Y45" s="26" t="s">
        <v>490</v>
      </c>
      <c r="Z45" s="8"/>
      <c r="AA45" s="3"/>
      <c r="AB45" s="3"/>
      <c r="AC45" s="3"/>
      <c r="AD45" s="3"/>
      <c r="AE45" s="3"/>
      <c r="AF45" s="3"/>
      <c r="AG45" s="2" t="s">
        <v>1205</v>
      </c>
      <c r="AH45" s="1" t="s">
        <v>1206</v>
      </c>
      <c r="AI45" s="39"/>
      <c r="AJ45" s="40"/>
      <c r="AK45" s="61"/>
    </row>
    <row r="46" spans="2:37" ht="68.25" customHeight="1" x14ac:dyDescent="0.25">
      <c r="B46" s="24" t="str">
        <f t="shared" si="0"/>
        <v>Trương Thị Phương Thảo 02/09/1994</v>
      </c>
      <c r="C46" s="27">
        <v>40</v>
      </c>
      <c r="D46" s="26">
        <v>16055486</v>
      </c>
      <c r="E46" s="6" t="s">
        <v>1207</v>
      </c>
      <c r="F46" s="7" t="s">
        <v>177</v>
      </c>
      <c r="G46" s="24" t="s">
        <v>1698</v>
      </c>
      <c r="H46" s="2" t="s">
        <v>1208</v>
      </c>
      <c r="I46" s="26" t="s">
        <v>214</v>
      </c>
      <c r="J46" s="27" t="s">
        <v>39</v>
      </c>
      <c r="K46" s="27" t="s">
        <v>92</v>
      </c>
      <c r="L46" s="27" t="s">
        <v>1578</v>
      </c>
      <c r="M46" s="27" t="s">
        <v>487</v>
      </c>
      <c r="N46" s="3" t="s">
        <v>40</v>
      </c>
      <c r="O46" s="3"/>
      <c r="P46" s="27" t="s">
        <v>1699</v>
      </c>
      <c r="Q46" s="27" t="s">
        <v>1320</v>
      </c>
      <c r="R46" s="27" t="s">
        <v>319</v>
      </c>
      <c r="S46" s="27" t="s">
        <v>1700</v>
      </c>
      <c r="T46" s="8"/>
      <c r="U46" s="8"/>
      <c r="V46" s="9"/>
      <c r="W46" s="3"/>
      <c r="X46" s="3" t="s">
        <v>33</v>
      </c>
      <c r="Y46" s="26" t="s">
        <v>490</v>
      </c>
      <c r="Z46" s="8"/>
      <c r="AA46" s="3"/>
      <c r="AB46" s="3"/>
      <c r="AC46" s="3"/>
      <c r="AD46" s="3"/>
      <c r="AE46" s="3"/>
      <c r="AF46" s="3"/>
      <c r="AG46" s="2" t="s">
        <v>1209</v>
      </c>
      <c r="AH46" s="1" t="s">
        <v>1210</v>
      </c>
      <c r="AI46" s="39"/>
      <c r="AJ46" s="40"/>
      <c r="AK46" s="61"/>
    </row>
    <row r="47" spans="2:37" ht="79.5" customHeight="1" x14ac:dyDescent="0.25">
      <c r="B47" s="24" t="str">
        <f t="shared" si="0"/>
        <v>Trần Thu Trà 26/09/1992</v>
      </c>
      <c r="C47" s="27">
        <v>41</v>
      </c>
      <c r="D47" s="26">
        <v>16055490</v>
      </c>
      <c r="E47" s="6" t="s">
        <v>63</v>
      </c>
      <c r="F47" s="7" t="s">
        <v>80</v>
      </c>
      <c r="G47" s="24" t="s">
        <v>1701</v>
      </c>
      <c r="H47" s="2" t="s">
        <v>1211</v>
      </c>
      <c r="I47" s="26" t="s">
        <v>35</v>
      </c>
      <c r="J47" s="27" t="s">
        <v>39</v>
      </c>
      <c r="K47" s="27" t="s">
        <v>92</v>
      </c>
      <c r="L47" s="27" t="s">
        <v>1578</v>
      </c>
      <c r="M47" s="27" t="s">
        <v>487</v>
      </c>
      <c r="N47" s="3" t="s">
        <v>40</v>
      </c>
      <c r="O47" s="3"/>
      <c r="P47" s="27" t="s">
        <v>1702</v>
      </c>
      <c r="Q47" s="27" t="s">
        <v>1703</v>
      </c>
      <c r="R47" s="27" t="s">
        <v>1704</v>
      </c>
      <c r="S47" s="27" t="s">
        <v>1705</v>
      </c>
      <c r="T47" s="8"/>
      <c r="U47" s="8"/>
      <c r="V47" s="9"/>
      <c r="W47" s="3"/>
      <c r="X47" s="3" t="s">
        <v>47</v>
      </c>
      <c r="Y47" s="26" t="s">
        <v>490</v>
      </c>
      <c r="Z47" s="8"/>
      <c r="AA47" s="3"/>
      <c r="AB47" s="3"/>
      <c r="AC47" s="3"/>
      <c r="AD47" s="3"/>
      <c r="AE47" s="3"/>
      <c r="AF47" s="3"/>
      <c r="AG47" s="2" t="s">
        <v>1212</v>
      </c>
      <c r="AH47" s="1" t="s">
        <v>1213</v>
      </c>
      <c r="AI47" s="39"/>
      <c r="AJ47" s="40"/>
      <c r="AK47" s="61"/>
    </row>
    <row r="48" spans="2:37" ht="63" customHeight="1" x14ac:dyDescent="0.25">
      <c r="B48" s="24" t="str">
        <f t="shared" si="0"/>
        <v>Trần Thị Thu Hiền 30/04/1992</v>
      </c>
      <c r="C48" s="27">
        <v>42</v>
      </c>
      <c r="D48" s="26">
        <v>16055447</v>
      </c>
      <c r="E48" s="6" t="s">
        <v>136</v>
      </c>
      <c r="F48" s="7" t="s">
        <v>135</v>
      </c>
      <c r="G48" s="24" t="s">
        <v>1706</v>
      </c>
      <c r="H48" s="2" t="s">
        <v>84</v>
      </c>
      <c r="I48" s="26" t="s">
        <v>67</v>
      </c>
      <c r="J48" s="27" t="s">
        <v>39</v>
      </c>
      <c r="K48" s="27" t="s">
        <v>92</v>
      </c>
      <c r="L48" s="27" t="s">
        <v>1578</v>
      </c>
      <c r="M48" s="27" t="s">
        <v>487</v>
      </c>
      <c r="N48" s="3" t="s">
        <v>40</v>
      </c>
      <c r="O48" s="3"/>
      <c r="P48" s="27" t="s">
        <v>1707</v>
      </c>
      <c r="Q48" s="27" t="s">
        <v>853</v>
      </c>
      <c r="R48" s="27" t="s">
        <v>1708</v>
      </c>
      <c r="S48" s="27" t="s">
        <v>1709</v>
      </c>
      <c r="T48" s="8"/>
      <c r="U48" s="8"/>
      <c r="V48" s="9"/>
      <c r="W48" s="3"/>
      <c r="X48" s="3" t="s">
        <v>47</v>
      </c>
      <c r="Y48" s="26" t="s">
        <v>490</v>
      </c>
      <c r="Z48" s="8"/>
      <c r="AA48" s="3"/>
      <c r="AB48" s="3"/>
      <c r="AC48" s="3"/>
      <c r="AD48" s="3"/>
      <c r="AE48" s="3"/>
      <c r="AF48" s="3"/>
      <c r="AG48" s="2" t="s">
        <v>1214</v>
      </c>
      <c r="AH48" s="1" t="s">
        <v>1215</v>
      </c>
      <c r="AI48" s="39"/>
      <c r="AJ48" s="40"/>
      <c r="AK48" s="61" t="s">
        <v>1216</v>
      </c>
    </row>
    <row r="49" spans="2:38" ht="63" customHeight="1" x14ac:dyDescent="0.25">
      <c r="B49" s="24" t="str">
        <f t="shared" si="0"/>
        <v>Lê Phương Thảo 28/07/1992</v>
      </c>
      <c r="C49" s="27">
        <v>43</v>
      </c>
      <c r="D49" s="26">
        <v>16055400</v>
      </c>
      <c r="E49" s="6" t="s">
        <v>1217</v>
      </c>
      <c r="F49" s="7" t="s">
        <v>177</v>
      </c>
      <c r="G49" s="24" t="s">
        <v>1710</v>
      </c>
      <c r="H49" s="2" t="s">
        <v>1218</v>
      </c>
      <c r="I49" s="26" t="s">
        <v>142</v>
      </c>
      <c r="J49" s="27" t="s">
        <v>39</v>
      </c>
      <c r="K49" s="27" t="s">
        <v>44</v>
      </c>
      <c r="L49" s="27" t="s">
        <v>1578</v>
      </c>
      <c r="M49" s="27" t="s">
        <v>477</v>
      </c>
      <c r="N49" s="3"/>
      <c r="O49" s="3"/>
      <c r="P49" s="27" t="s">
        <v>1711</v>
      </c>
      <c r="Q49" s="27" t="s">
        <v>652</v>
      </c>
      <c r="R49" s="27" t="s">
        <v>377</v>
      </c>
      <c r="S49" s="27" t="s">
        <v>1712</v>
      </c>
      <c r="T49" s="8"/>
      <c r="U49" s="8"/>
      <c r="V49" s="9"/>
      <c r="W49" s="3"/>
      <c r="X49" s="3" t="s">
        <v>33</v>
      </c>
      <c r="Y49" s="26" t="s">
        <v>490</v>
      </c>
      <c r="Z49" s="8"/>
      <c r="AA49" s="3"/>
      <c r="AB49" s="3"/>
      <c r="AC49" s="3"/>
      <c r="AD49" s="3"/>
      <c r="AE49" s="3"/>
      <c r="AF49" s="3"/>
      <c r="AG49" s="2" t="s">
        <v>1219</v>
      </c>
      <c r="AH49" s="1" t="s">
        <v>1220</v>
      </c>
      <c r="AI49" s="39"/>
      <c r="AJ49" s="40"/>
      <c r="AK49" s="61" t="s">
        <v>1221</v>
      </c>
    </row>
    <row r="50" spans="2:38" ht="63" customHeight="1" x14ac:dyDescent="0.25">
      <c r="B50" s="24" t="str">
        <f t="shared" si="0"/>
        <v>Đặng Thị Quỳnh Hoa 21/01/1990</v>
      </c>
      <c r="C50" s="27">
        <v>44</v>
      </c>
      <c r="D50" s="26">
        <v>16055449</v>
      </c>
      <c r="E50" s="6" t="s">
        <v>1222</v>
      </c>
      <c r="F50" s="7" t="s">
        <v>97</v>
      </c>
      <c r="G50" s="24" t="s">
        <v>1713</v>
      </c>
      <c r="H50" s="2" t="s">
        <v>1223</v>
      </c>
      <c r="I50" s="26" t="s">
        <v>172</v>
      </c>
      <c r="J50" s="27" t="s">
        <v>39</v>
      </c>
      <c r="K50" s="27" t="s">
        <v>92</v>
      </c>
      <c r="L50" s="27" t="s">
        <v>1578</v>
      </c>
      <c r="M50" s="27" t="s">
        <v>487</v>
      </c>
      <c r="N50" s="3" t="s">
        <v>40</v>
      </c>
      <c r="O50" s="3"/>
      <c r="P50" s="27" t="s">
        <v>1714</v>
      </c>
      <c r="Q50" s="27" t="s">
        <v>1715</v>
      </c>
      <c r="R50" s="27" t="s">
        <v>319</v>
      </c>
      <c r="S50" s="27" t="s">
        <v>1716</v>
      </c>
      <c r="T50" s="8"/>
      <c r="U50" s="8"/>
      <c r="V50" s="9"/>
      <c r="W50" s="3"/>
      <c r="X50" s="3" t="s">
        <v>33</v>
      </c>
      <c r="Y50" s="26" t="s">
        <v>490</v>
      </c>
      <c r="Z50" s="8"/>
      <c r="AA50" s="3"/>
      <c r="AB50" s="3"/>
      <c r="AC50" s="3"/>
      <c r="AD50" s="3"/>
      <c r="AE50" s="3"/>
      <c r="AF50" s="3"/>
      <c r="AG50" s="2" t="s">
        <v>1224</v>
      </c>
      <c r="AH50" s="1" t="s">
        <v>1225</v>
      </c>
      <c r="AI50" s="39"/>
      <c r="AJ50" s="40"/>
      <c r="AK50" s="61"/>
    </row>
    <row r="51" spans="2:38" ht="84.75" customHeight="1" x14ac:dyDescent="0.25">
      <c r="B51" s="24" t="str">
        <f t="shared" si="0"/>
        <v>Mai Thanh Thủy 01/02/1985</v>
      </c>
      <c r="C51" s="27">
        <v>45</v>
      </c>
      <c r="D51" s="26">
        <v>16055405</v>
      </c>
      <c r="E51" s="6" t="s">
        <v>1226</v>
      </c>
      <c r="F51" s="7" t="s">
        <v>79</v>
      </c>
      <c r="G51" s="24" t="s">
        <v>1717</v>
      </c>
      <c r="H51" s="2" t="s">
        <v>1227</v>
      </c>
      <c r="I51" s="26" t="s">
        <v>123</v>
      </c>
      <c r="J51" s="27" t="s">
        <v>39</v>
      </c>
      <c r="K51" s="27" t="s">
        <v>44</v>
      </c>
      <c r="L51" s="27" t="s">
        <v>1578</v>
      </c>
      <c r="M51" s="27" t="s">
        <v>477</v>
      </c>
      <c r="N51" s="3" t="s">
        <v>379</v>
      </c>
      <c r="O51" s="3"/>
      <c r="P51" s="27" t="s">
        <v>1718</v>
      </c>
      <c r="Q51" s="27" t="s">
        <v>1719</v>
      </c>
      <c r="R51" s="27" t="s">
        <v>377</v>
      </c>
      <c r="S51" s="27" t="s">
        <v>1720</v>
      </c>
      <c r="T51" s="8"/>
      <c r="U51" s="8"/>
      <c r="V51" s="9"/>
      <c r="W51" s="3"/>
      <c r="X51" s="3" t="s">
        <v>33</v>
      </c>
      <c r="Y51" s="26" t="s">
        <v>490</v>
      </c>
      <c r="Z51" s="8"/>
      <c r="AA51" s="3"/>
      <c r="AB51" s="3"/>
      <c r="AC51" s="3"/>
      <c r="AD51" s="3"/>
      <c r="AE51" s="3"/>
      <c r="AF51" s="3"/>
      <c r="AG51" s="2" t="s">
        <v>1228</v>
      </c>
      <c r="AH51" s="1" t="s">
        <v>1229</v>
      </c>
      <c r="AI51" s="39"/>
      <c r="AJ51" s="40"/>
      <c r="AK51" s="61"/>
    </row>
    <row r="52" spans="2:38" ht="81.75" customHeight="1" x14ac:dyDescent="0.25">
      <c r="B52" s="24" t="str">
        <f t="shared" si="0"/>
        <v>Nguyễn Thị Thu Hiền 14/01/1988</v>
      </c>
      <c r="C52" s="27">
        <v>46</v>
      </c>
      <c r="D52" s="26">
        <v>16055348</v>
      </c>
      <c r="E52" s="6" t="s">
        <v>87</v>
      </c>
      <c r="F52" s="7" t="s">
        <v>135</v>
      </c>
      <c r="G52" s="24" t="s">
        <v>755</v>
      </c>
      <c r="H52" s="2" t="s">
        <v>1230</v>
      </c>
      <c r="I52" s="26" t="s">
        <v>35</v>
      </c>
      <c r="J52" s="27" t="s">
        <v>39</v>
      </c>
      <c r="K52" s="27" t="s">
        <v>44</v>
      </c>
      <c r="L52" s="27" t="s">
        <v>1578</v>
      </c>
      <c r="M52" s="27" t="s">
        <v>477</v>
      </c>
      <c r="N52" s="3" t="s">
        <v>379</v>
      </c>
      <c r="O52" s="3"/>
      <c r="P52" s="27" t="s">
        <v>1721</v>
      </c>
      <c r="Q52" s="27" t="s">
        <v>1722</v>
      </c>
      <c r="R52" s="27" t="s">
        <v>1723</v>
      </c>
      <c r="S52" s="27" t="s">
        <v>1724</v>
      </c>
      <c r="T52" s="8"/>
      <c r="U52" s="8"/>
      <c r="V52" s="9"/>
      <c r="W52" s="3"/>
      <c r="X52" s="3" t="s">
        <v>33</v>
      </c>
      <c r="Y52" s="26" t="s">
        <v>490</v>
      </c>
      <c r="Z52" s="8"/>
      <c r="AA52" s="3"/>
      <c r="AB52" s="3"/>
      <c r="AC52" s="3"/>
      <c r="AD52" s="3"/>
      <c r="AE52" s="3"/>
      <c r="AF52" s="3"/>
      <c r="AG52" s="2" t="s">
        <v>1231</v>
      </c>
      <c r="AH52" s="1" t="s">
        <v>1232</v>
      </c>
      <c r="AI52" s="39"/>
      <c r="AJ52" s="40"/>
      <c r="AK52" s="61"/>
    </row>
    <row r="53" spans="2:38" s="14" customFormat="1" ht="98.25" customHeight="1" x14ac:dyDescent="0.25">
      <c r="B53" s="24" t="str">
        <f t="shared" si="0"/>
        <v>Nguyễn Thị Kim Ngân 27/08/1985</v>
      </c>
      <c r="C53" s="27">
        <v>47</v>
      </c>
      <c r="D53" s="26">
        <v>16055474</v>
      </c>
      <c r="E53" s="15" t="s">
        <v>1233</v>
      </c>
      <c r="F53" s="16" t="s">
        <v>126</v>
      </c>
      <c r="G53" s="24" t="s">
        <v>1725</v>
      </c>
      <c r="H53" s="11" t="s">
        <v>1234</v>
      </c>
      <c r="I53" s="26" t="s">
        <v>35</v>
      </c>
      <c r="J53" s="27" t="s">
        <v>39</v>
      </c>
      <c r="K53" s="27" t="s">
        <v>92</v>
      </c>
      <c r="L53" s="27" t="s">
        <v>1578</v>
      </c>
      <c r="M53" s="27" t="s">
        <v>487</v>
      </c>
      <c r="N53" s="10" t="s">
        <v>40</v>
      </c>
      <c r="O53" s="10"/>
      <c r="P53" s="27" t="s">
        <v>1726</v>
      </c>
      <c r="Q53" s="27" t="s">
        <v>863</v>
      </c>
      <c r="R53" s="27" t="s">
        <v>1670</v>
      </c>
      <c r="S53" s="27" t="s">
        <v>1727</v>
      </c>
      <c r="T53" s="12"/>
      <c r="U53" s="12"/>
      <c r="V53" s="13"/>
      <c r="W53" s="10"/>
      <c r="X53" s="10" t="s">
        <v>33</v>
      </c>
      <c r="Y53" s="26" t="s">
        <v>490</v>
      </c>
      <c r="Z53" s="2" t="s">
        <v>368</v>
      </c>
      <c r="AA53" s="10"/>
      <c r="AB53" s="10"/>
      <c r="AC53" s="10"/>
      <c r="AD53" s="10"/>
      <c r="AE53" s="10"/>
      <c r="AF53" s="10"/>
      <c r="AG53" s="11" t="s">
        <v>1235</v>
      </c>
      <c r="AH53" s="23" t="s">
        <v>1236</v>
      </c>
      <c r="AI53" s="60"/>
      <c r="AJ53" s="42"/>
      <c r="AK53" s="62"/>
    </row>
    <row r="54" spans="2:38" ht="78" customHeight="1" x14ac:dyDescent="0.25">
      <c r="B54" s="24" t="str">
        <f t="shared" si="0"/>
        <v>Nguyễn Thị Trinh Lê 19/05/1994</v>
      </c>
      <c r="C54" s="27">
        <v>48</v>
      </c>
      <c r="D54" s="26">
        <v>16055260</v>
      </c>
      <c r="E54" s="6" t="s">
        <v>1237</v>
      </c>
      <c r="F54" s="7" t="s">
        <v>216</v>
      </c>
      <c r="G54" s="24" t="s">
        <v>1728</v>
      </c>
      <c r="H54" s="2" t="s">
        <v>1238</v>
      </c>
      <c r="I54" s="26" t="s">
        <v>46</v>
      </c>
      <c r="J54" s="27" t="s">
        <v>39</v>
      </c>
      <c r="K54" s="27" t="s">
        <v>66</v>
      </c>
      <c r="L54" s="27" t="s">
        <v>1578</v>
      </c>
      <c r="M54" s="27" t="s">
        <v>1579</v>
      </c>
      <c r="N54" s="3" t="s">
        <v>49</v>
      </c>
      <c r="O54" s="3"/>
      <c r="P54" s="27" t="s">
        <v>1729</v>
      </c>
      <c r="Q54" s="27" t="s">
        <v>879</v>
      </c>
      <c r="R54" s="27" t="s">
        <v>596</v>
      </c>
      <c r="S54" s="27" t="s">
        <v>1730</v>
      </c>
      <c r="T54" s="8"/>
      <c r="U54" s="8"/>
      <c r="V54" s="9"/>
      <c r="W54" s="3"/>
      <c r="X54" s="3" t="s">
        <v>33</v>
      </c>
      <c r="Y54" s="26" t="s">
        <v>490</v>
      </c>
      <c r="Z54" s="8"/>
      <c r="AA54" s="3"/>
      <c r="AB54" s="3"/>
      <c r="AC54" s="3"/>
      <c r="AD54" s="3"/>
      <c r="AE54" s="3"/>
      <c r="AF54" s="3"/>
      <c r="AG54" s="2" t="s">
        <v>1239</v>
      </c>
      <c r="AH54" s="1" t="s">
        <v>1240</v>
      </c>
      <c r="AI54" s="39"/>
      <c r="AJ54" s="40"/>
      <c r="AK54" s="61"/>
    </row>
    <row r="55" spans="2:38" ht="128.25" customHeight="1" x14ac:dyDescent="0.25">
      <c r="B55" s="24" t="str">
        <f t="shared" si="0"/>
        <v>Đỗ Thị Lan Anh 06/05/1992</v>
      </c>
      <c r="C55" s="27">
        <v>49</v>
      </c>
      <c r="D55" s="26">
        <v>16055201</v>
      </c>
      <c r="E55" s="6" t="s">
        <v>1241</v>
      </c>
      <c r="F55" s="7" t="s">
        <v>70</v>
      </c>
      <c r="G55" s="24" t="s">
        <v>1731</v>
      </c>
      <c r="H55" s="2" t="s">
        <v>1242</v>
      </c>
      <c r="I55" s="26" t="s">
        <v>218</v>
      </c>
      <c r="J55" s="27" t="s">
        <v>39</v>
      </c>
      <c r="K55" s="27" t="s">
        <v>74</v>
      </c>
      <c r="L55" s="27" t="s">
        <v>1578</v>
      </c>
      <c r="M55" s="27" t="s">
        <v>760</v>
      </c>
      <c r="N55" s="3" t="s">
        <v>351</v>
      </c>
      <c r="O55" s="3"/>
      <c r="P55" s="27" t="s">
        <v>1732</v>
      </c>
      <c r="Q55" s="27" t="s">
        <v>1733</v>
      </c>
      <c r="R55" s="27" t="s">
        <v>448</v>
      </c>
      <c r="S55" s="27" t="s">
        <v>1734</v>
      </c>
      <c r="T55" s="8"/>
      <c r="U55" s="8"/>
      <c r="V55" s="9"/>
      <c r="W55" s="3"/>
      <c r="X55" s="3" t="s">
        <v>33</v>
      </c>
      <c r="Y55" s="26" t="s">
        <v>490</v>
      </c>
      <c r="Z55" s="8"/>
      <c r="AA55" s="3"/>
      <c r="AB55" s="3"/>
      <c r="AC55" s="3"/>
      <c r="AD55" s="3"/>
      <c r="AE55" s="3"/>
      <c r="AF55" s="3"/>
      <c r="AG55" s="2" t="s">
        <v>1243</v>
      </c>
      <c r="AH55" s="1" t="s">
        <v>1244</v>
      </c>
      <c r="AI55" s="39"/>
      <c r="AJ55" s="40"/>
      <c r="AK55" s="61"/>
    </row>
    <row r="56" spans="2:38" ht="63" customHeight="1" x14ac:dyDescent="0.25">
      <c r="B56" s="24" t="str">
        <f t="shared" si="0"/>
        <v>Hoàng Thu Mai 29/10/1991</v>
      </c>
      <c r="C56" s="27">
        <v>50</v>
      </c>
      <c r="D56" s="26">
        <v>16055003</v>
      </c>
      <c r="E56" s="6" t="s">
        <v>1245</v>
      </c>
      <c r="F56" s="7" t="s">
        <v>141</v>
      </c>
      <c r="G56" s="24" t="s">
        <v>1735</v>
      </c>
      <c r="H56" s="2" t="s">
        <v>1246</v>
      </c>
      <c r="I56" s="26" t="s">
        <v>147</v>
      </c>
      <c r="J56" s="27" t="s">
        <v>39</v>
      </c>
      <c r="K56" s="27" t="s">
        <v>74</v>
      </c>
      <c r="L56" s="27" t="s">
        <v>476</v>
      </c>
      <c r="M56" s="27" t="s">
        <v>760</v>
      </c>
      <c r="N56" s="3" t="s">
        <v>351</v>
      </c>
      <c r="O56" s="3"/>
      <c r="P56" s="27" t="s">
        <v>1736</v>
      </c>
      <c r="Q56" s="27" t="s">
        <v>1647</v>
      </c>
      <c r="R56" s="27" t="s">
        <v>448</v>
      </c>
      <c r="S56" s="27" t="s">
        <v>1737</v>
      </c>
      <c r="T56" s="8"/>
      <c r="U56" s="8"/>
      <c r="V56" s="9"/>
      <c r="W56" s="3"/>
      <c r="X56" s="3" t="s">
        <v>47</v>
      </c>
      <c r="Y56" s="26" t="s">
        <v>649</v>
      </c>
      <c r="Z56" s="8"/>
      <c r="AA56" s="3"/>
      <c r="AB56" s="3"/>
      <c r="AC56" s="3"/>
      <c r="AD56" s="3"/>
      <c r="AE56" s="3"/>
      <c r="AF56" s="3"/>
      <c r="AG56" s="2" t="s">
        <v>1247</v>
      </c>
      <c r="AH56" s="1" t="s">
        <v>1248</v>
      </c>
      <c r="AI56" s="39"/>
      <c r="AJ56" s="40"/>
      <c r="AK56" s="61">
        <v>6075</v>
      </c>
    </row>
    <row r="57" spans="2:38" ht="71.25" customHeight="1" x14ac:dyDescent="0.25">
      <c r="B57" s="24" t="str">
        <f t="shared" si="0"/>
        <v>Bùi Hồng Mạnh 18/03/1979</v>
      </c>
      <c r="C57" s="27">
        <v>51</v>
      </c>
      <c r="D57" s="26">
        <v>16055370</v>
      </c>
      <c r="E57" s="6" t="s">
        <v>1249</v>
      </c>
      <c r="F57" s="7" t="s">
        <v>69</v>
      </c>
      <c r="G57" s="24" t="s">
        <v>1738</v>
      </c>
      <c r="H57" s="11" t="s">
        <v>1250</v>
      </c>
      <c r="I57" s="26" t="s">
        <v>147</v>
      </c>
      <c r="J57" s="27" t="s">
        <v>34</v>
      </c>
      <c r="K57" s="27" t="s">
        <v>44</v>
      </c>
      <c r="L57" s="27" t="s">
        <v>1578</v>
      </c>
      <c r="M57" s="27" t="s">
        <v>477</v>
      </c>
      <c r="N57" s="3" t="s">
        <v>379</v>
      </c>
      <c r="O57" s="3"/>
      <c r="P57" s="27" t="s">
        <v>1739</v>
      </c>
      <c r="Q57" s="27" t="s">
        <v>1740</v>
      </c>
      <c r="R57" s="27" t="s">
        <v>377</v>
      </c>
      <c r="S57" s="27" t="s">
        <v>1741</v>
      </c>
      <c r="T57" s="8"/>
      <c r="U57" s="8"/>
      <c r="V57" s="9"/>
      <c r="W57" s="3"/>
      <c r="X57" s="3" t="s">
        <v>33</v>
      </c>
      <c r="Y57" s="26" t="s">
        <v>490</v>
      </c>
      <c r="Z57" s="8"/>
      <c r="AA57" s="3"/>
      <c r="AB57" s="3"/>
      <c r="AC57" s="3"/>
      <c r="AD57" s="3"/>
      <c r="AE57" s="3"/>
      <c r="AF57" s="3"/>
      <c r="AG57" s="2" t="s">
        <v>1251</v>
      </c>
      <c r="AH57" s="1" t="s">
        <v>1252</v>
      </c>
      <c r="AI57" s="39"/>
      <c r="AJ57" s="40"/>
      <c r="AK57" s="61"/>
    </row>
    <row r="58" spans="2:38" ht="79.5" customHeight="1" x14ac:dyDescent="0.25">
      <c r="B58" s="24" t="str">
        <f t="shared" si="0"/>
        <v>Nguyễn Đình Thành 26/10/1991</v>
      </c>
      <c r="C58" s="27">
        <v>52</v>
      </c>
      <c r="D58" s="26">
        <v>16055484</v>
      </c>
      <c r="E58" s="6" t="s">
        <v>154</v>
      </c>
      <c r="F58" s="7" t="s">
        <v>89</v>
      </c>
      <c r="G58" s="24" t="s">
        <v>1742</v>
      </c>
      <c r="H58" s="2" t="s">
        <v>1253</v>
      </c>
      <c r="I58" s="26" t="s">
        <v>35</v>
      </c>
      <c r="J58" s="27" t="s">
        <v>34</v>
      </c>
      <c r="K58" s="27" t="s">
        <v>92</v>
      </c>
      <c r="L58" s="27" t="s">
        <v>1578</v>
      </c>
      <c r="M58" s="27" t="s">
        <v>487</v>
      </c>
      <c r="N58" s="3" t="s">
        <v>40</v>
      </c>
      <c r="O58" s="3"/>
      <c r="P58" s="27" t="s">
        <v>1743</v>
      </c>
      <c r="Q58" s="27" t="s">
        <v>1744</v>
      </c>
      <c r="R58" s="27" t="s">
        <v>1745</v>
      </c>
      <c r="S58" s="27" t="s">
        <v>1746</v>
      </c>
      <c r="T58" s="8"/>
      <c r="U58" s="8"/>
      <c r="V58" s="9"/>
      <c r="W58" s="3"/>
      <c r="X58" s="3" t="s">
        <v>33</v>
      </c>
      <c r="Y58" s="26" t="s">
        <v>490</v>
      </c>
      <c r="Z58" s="8"/>
      <c r="AA58" s="3"/>
      <c r="AB58" s="3"/>
      <c r="AC58" s="3"/>
      <c r="AD58" s="3"/>
      <c r="AE58" s="3"/>
      <c r="AF58" s="3"/>
      <c r="AG58" s="2" t="s">
        <v>1254</v>
      </c>
      <c r="AH58" s="1" t="s">
        <v>1255</v>
      </c>
      <c r="AI58" s="39"/>
      <c r="AJ58" s="40"/>
      <c r="AK58" s="61"/>
    </row>
    <row r="59" spans="2:38" ht="63" customHeight="1" x14ac:dyDescent="0.25">
      <c r="B59" s="24" t="str">
        <f t="shared" si="0"/>
        <v>Đoàn Bảo Khánh 20/12/1990</v>
      </c>
      <c r="C59" s="27">
        <v>53</v>
      </c>
      <c r="D59" s="26">
        <v>16055361</v>
      </c>
      <c r="E59" s="6" t="s">
        <v>1256</v>
      </c>
      <c r="F59" s="7" t="s">
        <v>180</v>
      </c>
      <c r="G59" s="24" t="s">
        <v>1747</v>
      </c>
      <c r="H59" s="2" t="s">
        <v>1257</v>
      </c>
      <c r="I59" s="26" t="s">
        <v>67</v>
      </c>
      <c r="J59" s="27" t="s">
        <v>34</v>
      </c>
      <c r="K59" s="27" t="s">
        <v>44</v>
      </c>
      <c r="L59" s="27" t="s">
        <v>1578</v>
      </c>
      <c r="M59" s="27" t="s">
        <v>477</v>
      </c>
      <c r="N59" s="3" t="s">
        <v>379</v>
      </c>
      <c r="O59" s="3"/>
      <c r="P59" s="27" t="s">
        <v>1748</v>
      </c>
      <c r="Q59" s="27" t="s">
        <v>696</v>
      </c>
      <c r="R59" s="27" t="s">
        <v>377</v>
      </c>
      <c r="S59" s="27" t="s">
        <v>1749</v>
      </c>
      <c r="T59" s="8"/>
      <c r="U59" s="8"/>
      <c r="V59" s="9"/>
      <c r="W59" s="3"/>
      <c r="X59" s="3" t="s">
        <v>33</v>
      </c>
      <c r="Y59" s="26" t="s">
        <v>490</v>
      </c>
      <c r="Z59" s="8"/>
      <c r="AA59" s="3"/>
      <c r="AB59" s="3"/>
      <c r="AC59" s="3"/>
      <c r="AD59" s="3"/>
      <c r="AE59" s="3"/>
      <c r="AF59" s="3"/>
      <c r="AG59" s="2" t="s">
        <v>1258</v>
      </c>
      <c r="AH59" s="1" t="s">
        <v>1259</v>
      </c>
      <c r="AI59" s="39"/>
      <c r="AJ59" s="40"/>
      <c r="AK59" s="61" t="s">
        <v>1260</v>
      </c>
    </row>
    <row r="60" spans="2:38" ht="63" customHeight="1" x14ac:dyDescent="0.25">
      <c r="B60" s="24" t="str">
        <f t="shared" si="0"/>
        <v>Dương Xuân Hải 26/02/1977</v>
      </c>
      <c r="C60" s="27">
        <v>54</v>
      </c>
      <c r="D60" s="26">
        <v>16055243</v>
      </c>
      <c r="E60" s="6" t="s">
        <v>1261</v>
      </c>
      <c r="F60" s="7" t="s">
        <v>116</v>
      </c>
      <c r="G60" s="24" t="s">
        <v>1750</v>
      </c>
      <c r="H60" s="2" t="s">
        <v>1262</v>
      </c>
      <c r="I60" s="26" t="s">
        <v>35</v>
      </c>
      <c r="J60" s="27" t="s">
        <v>34</v>
      </c>
      <c r="K60" s="27" t="s">
        <v>66</v>
      </c>
      <c r="L60" s="27" t="s">
        <v>1578</v>
      </c>
      <c r="M60" s="27" t="s">
        <v>1579</v>
      </c>
      <c r="N60" s="3" t="s">
        <v>49</v>
      </c>
      <c r="O60" s="3"/>
      <c r="P60" s="27" t="s">
        <v>1751</v>
      </c>
      <c r="Q60" s="27" t="s">
        <v>1752</v>
      </c>
      <c r="R60" s="27" t="s">
        <v>596</v>
      </c>
      <c r="S60" s="27" t="s">
        <v>1753</v>
      </c>
      <c r="T60" s="8"/>
      <c r="U60" s="8"/>
      <c r="V60" s="9"/>
      <c r="W60" s="3"/>
      <c r="X60" s="3" t="s">
        <v>33</v>
      </c>
      <c r="Y60" s="26" t="s">
        <v>490</v>
      </c>
      <c r="Z60" s="8"/>
      <c r="AA60" s="3"/>
      <c r="AB60" s="3"/>
      <c r="AC60" s="3"/>
      <c r="AD60" s="3"/>
      <c r="AE60" s="3"/>
      <c r="AF60" s="3"/>
      <c r="AG60" s="2" t="s">
        <v>1263</v>
      </c>
      <c r="AH60" s="1" t="s">
        <v>1264</v>
      </c>
      <c r="AI60" s="39"/>
      <c r="AJ60" s="40"/>
      <c r="AK60" s="61" t="s">
        <v>1168</v>
      </c>
    </row>
    <row r="61" spans="2:38" ht="89.25" customHeight="1" x14ac:dyDescent="0.25">
      <c r="B61" s="24" t="str">
        <f t="shared" si="0"/>
        <v>Trần Thị Thu Hằng 21/03/1980</v>
      </c>
      <c r="C61" s="27">
        <v>55</v>
      </c>
      <c r="D61" s="26">
        <v>16055247</v>
      </c>
      <c r="E61" s="6" t="s">
        <v>136</v>
      </c>
      <c r="F61" s="7" t="s">
        <v>113</v>
      </c>
      <c r="G61" s="24" t="s">
        <v>1754</v>
      </c>
      <c r="H61" s="2" t="s">
        <v>1265</v>
      </c>
      <c r="I61" s="26" t="s">
        <v>67</v>
      </c>
      <c r="J61" s="27" t="s">
        <v>39</v>
      </c>
      <c r="K61" s="27" t="s">
        <v>66</v>
      </c>
      <c r="L61" s="27" t="s">
        <v>1578</v>
      </c>
      <c r="M61" s="27" t="s">
        <v>1579</v>
      </c>
      <c r="N61" s="3" t="s">
        <v>49</v>
      </c>
      <c r="O61" s="3"/>
      <c r="P61" s="27" t="s">
        <v>1755</v>
      </c>
      <c r="Q61" s="27" t="s">
        <v>770</v>
      </c>
      <c r="R61" s="27" t="s">
        <v>596</v>
      </c>
      <c r="S61" s="27" t="s">
        <v>1756</v>
      </c>
      <c r="T61" s="8"/>
      <c r="U61" s="8"/>
      <c r="V61" s="9"/>
      <c r="W61" s="3"/>
      <c r="X61" s="3" t="s">
        <v>33</v>
      </c>
      <c r="Y61" s="26" t="s">
        <v>490</v>
      </c>
      <c r="Z61" s="8"/>
      <c r="AA61" s="3"/>
      <c r="AB61" s="3"/>
      <c r="AC61" s="3"/>
      <c r="AD61" s="3"/>
      <c r="AE61" s="3"/>
      <c r="AF61" s="3"/>
      <c r="AG61" s="2" t="s">
        <v>1266</v>
      </c>
      <c r="AH61" s="1" t="s">
        <v>1267</v>
      </c>
      <c r="AI61" s="39"/>
      <c r="AJ61" s="40"/>
      <c r="AK61" s="61"/>
    </row>
    <row r="62" spans="2:38" ht="89.25" customHeight="1" x14ac:dyDescent="0.25">
      <c r="B62" s="24" t="str">
        <f t="shared" si="0"/>
        <v>Đặng Thu Hiền 19/10/1985</v>
      </c>
      <c r="C62" s="27">
        <v>56</v>
      </c>
      <c r="D62" s="26">
        <v>16055345</v>
      </c>
      <c r="E62" s="6" t="s">
        <v>1268</v>
      </c>
      <c r="F62" s="7" t="s">
        <v>135</v>
      </c>
      <c r="G62" s="24" t="s">
        <v>1757</v>
      </c>
      <c r="H62" s="2" t="s">
        <v>1269</v>
      </c>
      <c r="I62" s="26" t="s">
        <v>35</v>
      </c>
      <c r="J62" s="27" t="s">
        <v>39</v>
      </c>
      <c r="K62" s="27" t="s">
        <v>44</v>
      </c>
      <c r="L62" s="27" t="s">
        <v>1578</v>
      </c>
      <c r="M62" s="27" t="s">
        <v>477</v>
      </c>
      <c r="N62" s="3" t="s">
        <v>379</v>
      </c>
      <c r="O62" s="3"/>
      <c r="P62" s="27" t="s">
        <v>1758</v>
      </c>
      <c r="Q62" s="27" t="s">
        <v>1759</v>
      </c>
      <c r="R62" s="27" t="s">
        <v>1760</v>
      </c>
      <c r="S62" s="27" t="s">
        <v>1761</v>
      </c>
      <c r="T62" s="8"/>
      <c r="U62" s="8"/>
      <c r="V62" s="9"/>
      <c r="W62" s="3"/>
      <c r="X62" s="3" t="s">
        <v>1270</v>
      </c>
      <c r="Y62" s="26" t="s">
        <v>490</v>
      </c>
      <c r="Z62" s="8"/>
      <c r="AA62" s="3"/>
      <c r="AB62" s="3"/>
      <c r="AC62" s="3"/>
      <c r="AD62" s="3"/>
      <c r="AE62" s="3"/>
      <c r="AF62" s="3"/>
      <c r="AG62" s="2" t="s">
        <v>1271</v>
      </c>
      <c r="AH62" s="1" t="s">
        <v>1272</v>
      </c>
      <c r="AI62" s="39"/>
      <c r="AJ62" s="40"/>
      <c r="AK62" s="61" t="s">
        <v>1273</v>
      </c>
    </row>
    <row r="63" spans="2:38" ht="89.25" customHeight="1" x14ac:dyDescent="0.25">
      <c r="B63" s="24" t="str">
        <f t="shared" si="0"/>
        <v>Từ Diệu Hương 21/10/1977</v>
      </c>
      <c r="C63" s="27">
        <v>57</v>
      </c>
      <c r="D63" s="26">
        <v>16055358</v>
      </c>
      <c r="E63" s="6" t="s">
        <v>1274</v>
      </c>
      <c r="F63" s="7" t="s">
        <v>42</v>
      </c>
      <c r="G63" s="24" t="s">
        <v>1762</v>
      </c>
      <c r="H63" s="2" t="s">
        <v>1275</v>
      </c>
      <c r="I63" s="26" t="s">
        <v>35</v>
      </c>
      <c r="J63" s="27" t="s">
        <v>39</v>
      </c>
      <c r="K63" s="27" t="s">
        <v>44</v>
      </c>
      <c r="L63" s="27" t="s">
        <v>1578</v>
      </c>
      <c r="M63" s="27" t="s">
        <v>477</v>
      </c>
      <c r="N63" s="3" t="s">
        <v>379</v>
      </c>
      <c r="O63" s="3"/>
      <c r="P63" s="27" t="s">
        <v>1763</v>
      </c>
      <c r="Q63" s="27" t="s">
        <v>1759</v>
      </c>
      <c r="R63" s="27" t="s">
        <v>1760</v>
      </c>
      <c r="S63" s="27" t="s">
        <v>1764</v>
      </c>
      <c r="T63" s="8"/>
      <c r="U63" s="8"/>
      <c r="V63" s="9"/>
      <c r="W63" s="3"/>
      <c r="X63" s="3" t="s">
        <v>33</v>
      </c>
      <c r="Y63" s="26" t="s">
        <v>490</v>
      </c>
      <c r="Z63" s="8"/>
      <c r="AA63" s="3"/>
      <c r="AB63" s="3"/>
      <c r="AC63" s="3"/>
      <c r="AD63" s="3"/>
      <c r="AE63" s="3"/>
      <c r="AF63" s="3"/>
      <c r="AG63" s="2" t="s">
        <v>1276</v>
      </c>
      <c r="AH63" s="1" t="s">
        <v>1277</v>
      </c>
      <c r="AI63" s="39"/>
      <c r="AJ63" s="40"/>
      <c r="AK63" s="61"/>
    </row>
    <row r="64" spans="2:38" ht="81" customHeight="1" x14ac:dyDescent="0.25">
      <c r="B64" s="24" t="str">
        <f t="shared" si="0"/>
        <v>Lương Hoàng Minh 16/04/1983</v>
      </c>
      <c r="C64" s="27">
        <v>58</v>
      </c>
      <c r="D64" s="26">
        <v>15055549</v>
      </c>
      <c r="E64" s="6" t="s">
        <v>1278</v>
      </c>
      <c r="F64" s="7" t="s">
        <v>100</v>
      </c>
      <c r="G64" s="24" t="s">
        <v>1279</v>
      </c>
      <c r="H64" s="2" t="s">
        <v>1280</v>
      </c>
      <c r="I64" s="26" t="s">
        <v>35</v>
      </c>
      <c r="J64" s="27" t="s">
        <v>39</v>
      </c>
      <c r="K64" s="27" t="s">
        <v>92</v>
      </c>
      <c r="L64" s="27" t="s">
        <v>55</v>
      </c>
      <c r="M64" s="27" t="s">
        <v>487</v>
      </c>
      <c r="N64" s="3" t="s">
        <v>40</v>
      </c>
      <c r="O64" s="3"/>
      <c r="P64" s="27" t="s">
        <v>1765</v>
      </c>
      <c r="Q64" s="27" t="s">
        <v>1766</v>
      </c>
      <c r="R64" s="27" t="s">
        <v>319</v>
      </c>
      <c r="S64" s="27" t="s">
        <v>1767</v>
      </c>
      <c r="T64" s="8"/>
      <c r="U64" s="8"/>
      <c r="V64" s="9"/>
      <c r="W64" s="3"/>
      <c r="X64" s="3" t="s">
        <v>1281</v>
      </c>
      <c r="Y64" s="26" t="s">
        <v>60</v>
      </c>
      <c r="Z64" s="8"/>
      <c r="AA64" s="3"/>
      <c r="AB64" s="3"/>
      <c r="AC64" s="3"/>
      <c r="AD64" s="3"/>
      <c r="AE64" s="3"/>
      <c r="AF64" s="3"/>
      <c r="AG64" s="2" t="s">
        <v>1282</v>
      </c>
      <c r="AH64" s="1" t="s">
        <v>1283</v>
      </c>
      <c r="AI64" s="39"/>
      <c r="AJ64" s="40"/>
      <c r="AK64" s="61">
        <v>11100</v>
      </c>
      <c r="AL64" s="61" t="s">
        <v>1284</v>
      </c>
    </row>
    <row r="65" spans="2:37" ht="89.25" customHeight="1" x14ac:dyDescent="0.25">
      <c r="B65" s="24" t="str">
        <f t="shared" si="0"/>
        <v>Hà Ngọc Lý 29/07/1984</v>
      </c>
      <c r="C65" s="27">
        <v>59</v>
      </c>
      <c r="D65" s="26">
        <v>16055369</v>
      </c>
      <c r="E65" s="6" t="s">
        <v>1285</v>
      </c>
      <c r="F65" s="7" t="s">
        <v>1286</v>
      </c>
      <c r="G65" s="24" t="s">
        <v>1768</v>
      </c>
      <c r="H65" s="2" t="s">
        <v>1287</v>
      </c>
      <c r="I65" s="26" t="s">
        <v>1769</v>
      </c>
      <c r="J65" s="27" t="s">
        <v>39</v>
      </c>
      <c r="K65" s="27" t="s">
        <v>44</v>
      </c>
      <c r="L65" s="27" t="s">
        <v>1578</v>
      </c>
      <c r="M65" s="27" t="s">
        <v>477</v>
      </c>
      <c r="N65" s="3" t="s">
        <v>379</v>
      </c>
      <c r="O65" s="3"/>
      <c r="P65" s="27" t="s">
        <v>1770</v>
      </c>
      <c r="Q65" s="27" t="s">
        <v>1771</v>
      </c>
      <c r="R65" s="27" t="s">
        <v>377</v>
      </c>
      <c r="S65" s="27" t="s">
        <v>1772</v>
      </c>
      <c r="T65" s="8"/>
      <c r="U65" s="8"/>
      <c r="V65" s="9"/>
      <c r="W65" s="3"/>
      <c r="X65" s="3" t="s">
        <v>33</v>
      </c>
      <c r="Y65" s="26" t="s">
        <v>490</v>
      </c>
      <c r="Z65" s="8"/>
      <c r="AA65" s="3"/>
      <c r="AB65" s="3"/>
      <c r="AC65" s="3"/>
      <c r="AD65" s="3"/>
      <c r="AE65" s="3"/>
      <c r="AF65" s="3"/>
      <c r="AG65" s="2" t="s">
        <v>1288</v>
      </c>
      <c r="AH65" s="1" t="s">
        <v>1289</v>
      </c>
      <c r="AI65" s="39"/>
      <c r="AJ65" s="40"/>
      <c r="AK65" s="61"/>
    </row>
    <row r="66" spans="2:37" ht="80.25" customHeight="1" x14ac:dyDescent="0.25">
      <c r="B66" s="24" t="str">
        <f t="shared" si="0"/>
        <v>Bùi Thanh Liêm 26/01/1986</v>
      </c>
      <c r="C66" s="27">
        <v>60</v>
      </c>
      <c r="D66" s="26">
        <v>16055363</v>
      </c>
      <c r="E66" s="6" t="s">
        <v>532</v>
      </c>
      <c r="F66" s="7" t="s">
        <v>1290</v>
      </c>
      <c r="G66" s="24" t="s">
        <v>1773</v>
      </c>
      <c r="H66" s="2" t="s">
        <v>1291</v>
      </c>
      <c r="I66" s="26" t="s">
        <v>123</v>
      </c>
      <c r="J66" s="27" t="s">
        <v>34</v>
      </c>
      <c r="K66" s="27" t="s">
        <v>44</v>
      </c>
      <c r="L66" s="27" t="s">
        <v>1578</v>
      </c>
      <c r="M66" s="27" t="s">
        <v>477</v>
      </c>
      <c r="N66" s="3" t="s">
        <v>379</v>
      </c>
      <c r="O66" s="3"/>
      <c r="P66" s="27" t="s">
        <v>1774</v>
      </c>
      <c r="Q66" s="27" t="s">
        <v>1605</v>
      </c>
      <c r="R66" s="27" t="s">
        <v>377</v>
      </c>
      <c r="S66" s="27" t="s">
        <v>1775</v>
      </c>
      <c r="T66" s="8"/>
      <c r="U66" s="8"/>
      <c r="V66" s="9"/>
      <c r="W66" s="3"/>
      <c r="X66" s="3" t="s">
        <v>33</v>
      </c>
      <c r="Y66" s="26" t="s">
        <v>490</v>
      </c>
      <c r="Z66" s="8"/>
      <c r="AA66" s="3"/>
      <c r="AB66" s="3"/>
      <c r="AC66" s="3"/>
      <c r="AD66" s="3"/>
      <c r="AE66" s="3"/>
      <c r="AF66" s="3"/>
      <c r="AG66" s="2" t="s">
        <v>1292</v>
      </c>
      <c r="AH66" s="1" t="s">
        <v>1293</v>
      </c>
      <c r="AI66" s="39"/>
      <c r="AJ66" s="40"/>
      <c r="AK66" s="61"/>
    </row>
    <row r="67" spans="2:37" ht="91.5" customHeight="1" x14ac:dyDescent="0.25">
      <c r="B67" s="24" t="str">
        <f t="shared" si="0"/>
        <v>Nguyễn Văn Chinh 05/02/1986</v>
      </c>
      <c r="C67" s="27">
        <v>61</v>
      </c>
      <c r="D67" s="26">
        <v>16055324</v>
      </c>
      <c r="E67" s="6" t="s">
        <v>171</v>
      </c>
      <c r="F67" s="7" t="s">
        <v>1294</v>
      </c>
      <c r="G67" s="24" t="s">
        <v>1776</v>
      </c>
      <c r="H67" s="2" t="s">
        <v>1295</v>
      </c>
      <c r="I67" s="26" t="s">
        <v>67</v>
      </c>
      <c r="J67" s="27" t="s">
        <v>34</v>
      </c>
      <c r="K67" s="27" t="s">
        <v>44</v>
      </c>
      <c r="L67" s="27" t="s">
        <v>1578</v>
      </c>
      <c r="M67" s="27" t="s">
        <v>477</v>
      </c>
      <c r="N67" s="3" t="s">
        <v>38</v>
      </c>
      <c r="O67" s="3"/>
      <c r="P67" s="27" t="s">
        <v>1777</v>
      </c>
      <c r="Q67" s="27" t="s">
        <v>730</v>
      </c>
      <c r="R67" s="27" t="s">
        <v>319</v>
      </c>
      <c r="S67" s="27" t="s">
        <v>1778</v>
      </c>
      <c r="T67" s="8"/>
      <c r="U67" s="8"/>
      <c r="V67" s="9"/>
      <c r="W67" s="3"/>
      <c r="X67" s="3" t="s">
        <v>33</v>
      </c>
      <c r="Y67" s="26" t="s">
        <v>490</v>
      </c>
      <c r="Z67" s="8"/>
      <c r="AA67" s="3"/>
      <c r="AB67" s="3"/>
      <c r="AC67" s="3"/>
      <c r="AD67" s="3"/>
      <c r="AE67" s="3"/>
      <c r="AF67" s="3"/>
      <c r="AG67" s="2" t="s">
        <v>1296</v>
      </c>
      <c r="AH67" s="1" t="s">
        <v>1297</v>
      </c>
      <c r="AI67" s="39"/>
      <c r="AJ67" s="40"/>
      <c r="AK67" s="61"/>
    </row>
    <row r="68" spans="2:37" ht="101.25" customHeight="1" x14ac:dyDescent="0.25">
      <c r="B68" s="24" t="str">
        <f t="shared" si="0"/>
        <v>Nguyễn Hương Giang 14/12/1993</v>
      </c>
      <c r="C68" s="27">
        <v>62</v>
      </c>
      <c r="D68" s="26">
        <v>16055210</v>
      </c>
      <c r="E68" s="6" t="s">
        <v>1298</v>
      </c>
      <c r="F68" s="7" t="s">
        <v>266</v>
      </c>
      <c r="G68" s="24" t="s">
        <v>1779</v>
      </c>
      <c r="H68" s="2" t="s">
        <v>1299</v>
      </c>
      <c r="I68" s="26" t="s">
        <v>35</v>
      </c>
      <c r="J68" s="27" t="s">
        <v>39</v>
      </c>
      <c r="K68" s="27" t="s">
        <v>74</v>
      </c>
      <c r="L68" s="27" t="s">
        <v>1578</v>
      </c>
      <c r="M68" s="27" t="s">
        <v>760</v>
      </c>
      <c r="N68" s="3" t="s">
        <v>351</v>
      </c>
      <c r="O68" s="3"/>
      <c r="P68" s="27" t="s">
        <v>1780</v>
      </c>
      <c r="Q68" s="27" t="s">
        <v>1781</v>
      </c>
      <c r="R68" s="27" t="s">
        <v>448</v>
      </c>
      <c r="S68" s="27" t="s">
        <v>1782</v>
      </c>
      <c r="T68" s="8"/>
      <c r="U68" s="8"/>
      <c r="V68" s="9"/>
      <c r="W68" s="3"/>
      <c r="X68" s="3" t="s">
        <v>33</v>
      </c>
      <c r="Y68" s="26" t="s">
        <v>490</v>
      </c>
      <c r="Z68" s="8"/>
      <c r="AA68" s="3"/>
      <c r="AB68" s="3"/>
      <c r="AC68" s="3"/>
      <c r="AD68" s="3"/>
      <c r="AE68" s="3"/>
      <c r="AF68" s="3"/>
      <c r="AG68" s="2" t="s">
        <v>1300</v>
      </c>
      <c r="AH68" s="1" t="s">
        <v>1301</v>
      </c>
      <c r="AI68" s="39"/>
      <c r="AJ68" s="40"/>
      <c r="AK68" s="61"/>
    </row>
    <row r="69" spans="2:37" ht="63" customHeight="1" x14ac:dyDescent="0.25">
      <c r="B69" s="24" t="str">
        <f t="shared" si="0"/>
        <v>Nguyễn Thị Mai Phương 17/05/1991</v>
      </c>
      <c r="C69" s="27">
        <v>63</v>
      </c>
      <c r="D69" s="26">
        <v>16055479</v>
      </c>
      <c r="E69" s="6" t="s">
        <v>300</v>
      </c>
      <c r="F69" s="7" t="s">
        <v>62</v>
      </c>
      <c r="G69" s="24" t="s">
        <v>715</v>
      </c>
      <c r="H69" s="2" t="s">
        <v>1302</v>
      </c>
      <c r="I69" s="26" t="s">
        <v>35</v>
      </c>
      <c r="J69" s="27" t="s">
        <v>39</v>
      </c>
      <c r="K69" s="27" t="s">
        <v>92</v>
      </c>
      <c r="L69" s="27" t="s">
        <v>1578</v>
      </c>
      <c r="M69" s="27" t="s">
        <v>487</v>
      </c>
      <c r="N69" s="3" t="s">
        <v>40</v>
      </c>
      <c r="O69" s="3"/>
      <c r="P69" s="27" t="s">
        <v>1783</v>
      </c>
      <c r="Q69" s="27" t="s">
        <v>1784</v>
      </c>
      <c r="R69" s="27" t="s">
        <v>319</v>
      </c>
      <c r="S69" s="27" t="s">
        <v>1785</v>
      </c>
      <c r="T69" s="8"/>
      <c r="U69" s="8"/>
      <c r="V69" s="9"/>
      <c r="W69" s="3"/>
      <c r="X69" s="3" t="s">
        <v>33</v>
      </c>
      <c r="Y69" s="26" t="s">
        <v>490</v>
      </c>
      <c r="Z69" s="8"/>
      <c r="AA69" s="3"/>
      <c r="AB69" s="3"/>
      <c r="AC69" s="3"/>
      <c r="AD69" s="3"/>
      <c r="AE69" s="3"/>
      <c r="AF69" s="3"/>
      <c r="AG69" s="2" t="s">
        <v>1303</v>
      </c>
      <c r="AH69" s="1" t="s">
        <v>1304</v>
      </c>
      <c r="AI69" s="39"/>
      <c r="AJ69" s="40"/>
      <c r="AK69" s="61"/>
    </row>
    <row r="70" spans="2:37" ht="63" customHeight="1" x14ac:dyDescent="0.25">
      <c r="B70" s="24" t="str">
        <f t="shared" si="0"/>
        <v>Hà Mỹ Anh 19/09/1992</v>
      </c>
      <c r="C70" s="27">
        <v>64</v>
      </c>
      <c r="D70" s="26">
        <v>16055202</v>
      </c>
      <c r="E70" s="6" t="s">
        <v>1305</v>
      </c>
      <c r="F70" s="7" t="s">
        <v>70</v>
      </c>
      <c r="G70" s="24" t="s">
        <v>1786</v>
      </c>
      <c r="H70" s="2" t="s">
        <v>109</v>
      </c>
      <c r="I70" s="26" t="s">
        <v>35</v>
      </c>
      <c r="J70" s="27" t="s">
        <v>39</v>
      </c>
      <c r="K70" s="27" t="s">
        <v>74</v>
      </c>
      <c r="L70" s="27" t="s">
        <v>1578</v>
      </c>
      <c r="M70" s="27" t="s">
        <v>760</v>
      </c>
      <c r="N70" s="3" t="s">
        <v>351</v>
      </c>
      <c r="O70" s="3"/>
      <c r="P70" s="27" t="s">
        <v>1787</v>
      </c>
      <c r="Q70" s="27" t="s">
        <v>1788</v>
      </c>
      <c r="R70" s="27" t="s">
        <v>448</v>
      </c>
      <c r="S70" s="27" t="s">
        <v>1789</v>
      </c>
      <c r="T70" s="8"/>
      <c r="U70" s="8"/>
      <c r="V70" s="9"/>
      <c r="W70" s="3"/>
      <c r="X70" s="3" t="s">
        <v>33</v>
      </c>
      <c r="Y70" s="26" t="s">
        <v>490</v>
      </c>
      <c r="Z70" s="8"/>
      <c r="AA70" s="3"/>
      <c r="AB70" s="3"/>
      <c r="AC70" s="3"/>
      <c r="AD70" s="3"/>
      <c r="AE70" s="3"/>
      <c r="AF70" s="3"/>
      <c r="AG70" s="2" t="s">
        <v>1306</v>
      </c>
      <c r="AH70" s="1" t="s">
        <v>1307</v>
      </c>
      <c r="AI70" s="39"/>
      <c r="AJ70" s="40"/>
      <c r="AK70" s="61"/>
    </row>
    <row r="71" spans="2:37" ht="63" customHeight="1" x14ac:dyDescent="0.25">
      <c r="B71" s="24" t="str">
        <f t="shared" ref="B71:B134" si="1">TRIM(G71)&amp;" "&amp;TRIM(H71)</f>
        <v>Nguyễn Xuân Phong 27/06/1968</v>
      </c>
      <c r="C71" s="27">
        <v>65</v>
      </c>
      <c r="D71" s="26">
        <v>16055382</v>
      </c>
      <c r="E71" s="6" t="s">
        <v>131</v>
      </c>
      <c r="F71" s="7" t="s">
        <v>189</v>
      </c>
      <c r="G71" s="24" t="s">
        <v>1790</v>
      </c>
      <c r="H71" s="2" t="s">
        <v>1308</v>
      </c>
      <c r="I71" s="26" t="s">
        <v>35</v>
      </c>
      <c r="J71" s="27" t="s">
        <v>34</v>
      </c>
      <c r="K71" s="27" t="s">
        <v>44</v>
      </c>
      <c r="L71" s="27" t="s">
        <v>1578</v>
      </c>
      <c r="M71" s="27" t="s">
        <v>477</v>
      </c>
      <c r="N71" s="3"/>
      <c r="O71" s="3"/>
      <c r="P71" s="27" t="s">
        <v>1791</v>
      </c>
      <c r="Q71" s="27" t="s">
        <v>1740</v>
      </c>
      <c r="R71" s="27" t="s">
        <v>377</v>
      </c>
      <c r="S71" s="27" t="s">
        <v>1792</v>
      </c>
      <c r="T71" s="8"/>
      <c r="U71" s="8"/>
      <c r="V71" s="9"/>
      <c r="W71" s="3"/>
      <c r="X71" s="3" t="s">
        <v>33</v>
      </c>
      <c r="Y71" s="26" t="s">
        <v>490</v>
      </c>
      <c r="Z71" s="8"/>
      <c r="AA71" s="3"/>
      <c r="AB71" s="3"/>
      <c r="AC71" s="3"/>
      <c r="AD71" s="3"/>
      <c r="AE71" s="3"/>
      <c r="AF71" s="3"/>
      <c r="AG71" s="2" t="s">
        <v>1309</v>
      </c>
      <c r="AH71" s="1" t="s">
        <v>1310</v>
      </c>
      <c r="AI71" s="39"/>
      <c r="AJ71" s="40"/>
      <c r="AK71" s="61"/>
    </row>
    <row r="72" spans="2:37" ht="94.5" customHeight="1" x14ac:dyDescent="0.25">
      <c r="B72" s="24" t="str">
        <f t="shared" si="1"/>
        <v>Vương Thế Anh 21/07/1986</v>
      </c>
      <c r="C72" s="27">
        <v>66</v>
      </c>
      <c r="D72" s="26">
        <v>16055316</v>
      </c>
      <c r="E72" s="6" t="s">
        <v>1311</v>
      </c>
      <c r="F72" s="7" t="s">
        <v>70</v>
      </c>
      <c r="G72" s="24" t="s">
        <v>1793</v>
      </c>
      <c r="H72" s="2" t="s">
        <v>1312</v>
      </c>
      <c r="I72" s="26" t="s">
        <v>35</v>
      </c>
      <c r="J72" s="27" t="s">
        <v>34</v>
      </c>
      <c r="K72" s="27" t="s">
        <v>44</v>
      </c>
      <c r="L72" s="27" t="s">
        <v>1578</v>
      </c>
      <c r="M72" s="27" t="s">
        <v>477</v>
      </c>
      <c r="N72" s="3" t="s">
        <v>379</v>
      </c>
      <c r="O72" s="3"/>
      <c r="P72" s="27" t="s">
        <v>1794</v>
      </c>
      <c r="Q72" s="27" t="s">
        <v>709</v>
      </c>
      <c r="R72" s="27" t="s">
        <v>377</v>
      </c>
      <c r="S72" s="27" t="s">
        <v>1795</v>
      </c>
      <c r="T72" s="8"/>
      <c r="U72" s="8"/>
      <c r="V72" s="9"/>
      <c r="W72" s="3"/>
      <c r="X72" s="3" t="s">
        <v>33</v>
      </c>
      <c r="Y72" s="26" t="s">
        <v>490</v>
      </c>
      <c r="Z72" s="8"/>
      <c r="AA72" s="3"/>
      <c r="AB72" s="3"/>
      <c r="AC72" s="3"/>
      <c r="AD72" s="3"/>
      <c r="AE72" s="3"/>
      <c r="AF72" s="3"/>
      <c r="AG72" s="2" t="s">
        <v>1313</v>
      </c>
      <c r="AH72" s="1" t="s">
        <v>1314</v>
      </c>
      <c r="AI72" s="39"/>
      <c r="AJ72" s="40"/>
      <c r="AK72" s="61"/>
    </row>
    <row r="73" spans="2:37" ht="105.75" customHeight="1" x14ac:dyDescent="0.25">
      <c r="B73" s="24" t="str">
        <f t="shared" si="1"/>
        <v>Hà Văn Trọng 16/12/1992</v>
      </c>
      <c r="C73" s="27">
        <v>67</v>
      </c>
      <c r="D73" s="26">
        <v>16055297</v>
      </c>
      <c r="E73" s="6" t="s">
        <v>1315</v>
      </c>
      <c r="F73" s="7" t="s">
        <v>75</v>
      </c>
      <c r="G73" s="24" t="s">
        <v>1796</v>
      </c>
      <c r="H73" s="2" t="s">
        <v>169</v>
      </c>
      <c r="I73" s="26" t="s">
        <v>220</v>
      </c>
      <c r="J73" s="27" t="s">
        <v>34</v>
      </c>
      <c r="K73" s="27" t="s">
        <v>66</v>
      </c>
      <c r="L73" s="27" t="s">
        <v>1578</v>
      </c>
      <c r="M73" s="27" t="s">
        <v>1579</v>
      </c>
      <c r="N73" s="3" t="s">
        <v>49</v>
      </c>
      <c r="O73" s="3"/>
      <c r="P73" s="27" t="s">
        <v>1797</v>
      </c>
      <c r="Q73" s="27" t="s">
        <v>1798</v>
      </c>
      <c r="R73" s="27" t="s">
        <v>1799</v>
      </c>
      <c r="S73" s="27" t="s">
        <v>1800</v>
      </c>
      <c r="T73" s="8"/>
      <c r="U73" s="8"/>
      <c r="V73" s="9"/>
      <c r="W73" s="3"/>
      <c r="X73" s="3" t="s">
        <v>47</v>
      </c>
      <c r="Y73" s="26" t="s">
        <v>490</v>
      </c>
      <c r="Z73" s="8"/>
      <c r="AA73" s="3"/>
      <c r="AB73" s="3"/>
      <c r="AC73" s="3"/>
      <c r="AD73" s="3"/>
      <c r="AE73" s="3"/>
      <c r="AF73" s="3"/>
      <c r="AG73" s="2" t="s">
        <v>1316</v>
      </c>
      <c r="AH73" s="1" t="s">
        <v>1317</v>
      </c>
      <c r="AI73" s="39"/>
      <c r="AJ73" s="40"/>
      <c r="AK73" s="61"/>
    </row>
    <row r="74" spans="2:37" ht="96.75" customHeight="1" x14ac:dyDescent="0.25">
      <c r="B74" s="24" t="str">
        <f t="shared" si="1"/>
        <v>Nguyễn Hữu Đạt 08/04/1989</v>
      </c>
      <c r="C74" s="27">
        <v>68</v>
      </c>
      <c r="D74" s="26">
        <v>16055437</v>
      </c>
      <c r="E74" s="6" t="s">
        <v>164</v>
      </c>
      <c r="F74" s="7" t="s">
        <v>1318</v>
      </c>
      <c r="G74" s="24" t="s">
        <v>1801</v>
      </c>
      <c r="H74" s="2" t="s">
        <v>1319</v>
      </c>
      <c r="I74" s="26" t="s">
        <v>214</v>
      </c>
      <c r="J74" s="27" t="s">
        <v>34</v>
      </c>
      <c r="K74" s="27" t="s">
        <v>92</v>
      </c>
      <c r="L74" s="27" t="s">
        <v>1578</v>
      </c>
      <c r="M74" s="27" t="s">
        <v>487</v>
      </c>
      <c r="N74" s="3" t="s">
        <v>40</v>
      </c>
      <c r="O74" s="3"/>
      <c r="P74" s="27" t="s">
        <v>1802</v>
      </c>
      <c r="Q74" s="27" t="s">
        <v>1320</v>
      </c>
      <c r="R74" s="27" t="s">
        <v>377</v>
      </c>
      <c r="S74" s="27" t="s">
        <v>1803</v>
      </c>
      <c r="T74" s="8"/>
      <c r="U74" s="8"/>
      <c r="V74" s="9"/>
      <c r="W74" s="3"/>
      <c r="X74" s="3" t="s">
        <v>33</v>
      </c>
      <c r="Y74" s="26" t="s">
        <v>490</v>
      </c>
      <c r="Z74" s="8"/>
      <c r="AA74" s="3"/>
      <c r="AB74" s="3"/>
      <c r="AC74" s="3"/>
      <c r="AD74" s="3"/>
      <c r="AE74" s="3"/>
      <c r="AF74" s="3"/>
      <c r="AG74" s="2" t="s">
        <v>1321</v>
      </c>
      <c r="AH74" s="1" t="s">
        <v>1322</v>
      </c>
      <c r="AI74" s="39"/>
      <c r="AJ74" s="40"/>
      <c r="AK74" s="61"/>
    </row>
    <row r="75" spans="2:37" ht="89.25" customHeight="1" x14ac:dyDescent="0.25">
      <c r="B75" s="24" t="str">
        <f t="shared" si="1"/>
        <v>Phạm Thị Thảo Ngọc 23/04/1991</v>
      </c>
      <c r="C75" s="27">
        <v>69</v>
      </c>
      <c r="D75" s="26">
        <v>16055217</v>
      </c>
      <c r="E75" s="6" t="s">
        <v>663</v>
      </c>
      <c r="F75" s="7" t="s">
        <v>166</v>
      </c>
      <c r="G75" s="24" t="s">
        <v>1804</v>
      </c>
      <c r="H75" s="2" t="s">
        <v>1323</v>
      </c>
      <c r="I75" s="26" t="s">
        <v>147</v>
      </c>
      <c r="J75" s="27" t="s">
        <v>39</v>
      </c>
      <c r="K75" s="27" t="s">
        <v>74</v>
      </c>
      <c r="L75" s="27" t="s">
        <v>1578</v>
      </c>
      <c r="M75" s="27" t="s">
        <v>760</v>
      </c>
      <c r="N75" s="3" t="s">
        <v>351</v>
      </c>
      <c r="O75" s="3"/>
      <c r="P75" s="27" t="s">
        <v>1805</v>
      </c>
      <c r="Q75" s="27" t="s">
        <v>1806</v>
      </c>
      <c r="R75" s="27" t="s">
        <v>448</v>
      </c>
      <c r="S75" s="27" t="s">
        <v>1807</v>
      </c>
      <c r="T75" s="8"/>
      <c r="U75" s="8"/>
      <c r="V75" s="9"/>
      <c r="W75" s="3"/>
      <c r="X75" s="3" t="s">
        <v>33</v>
      </c>
      <c r="Y75" s="26" t="s">
        <v>490</v>
      </c>
      <c r="Z75" s="8"/>
      <c r="AA75" s="3"/>
      <c r="AB75" s="3"/>
      <c r="AC75" s="3"/>
      <c r="AD75" s="3"/>
      <c r="AE75" s="3"/>
      <c r="AF75" s="3"/>
      <c r="AG75" s="2" t="s">
        <v>1324</v>
      </c>
      <c r="AH75" s="1" t="s">
        <v>1325</v>
      </c>
      <c r="AI75" s="39"/>
      <c r="AJ75" s="40"/>
      <c r="AK75" s="61"/>
    </row>
    <row r="76" spans="2:37" ht="93" customHeight="1" x14ac:dyDescent="0.25">
      <c r="B76" s="24" t="str">
        <f t="shared" si="1"/>
        <v>Lê Thị Vân 22/02/1992</v>
      </c>
      <c r="C76" s="27">
        <v>70</v>
      </c>
      <c r="D76" s="26">
        <v>16055306</v>
      </c>
      <c r="E76" s="6" t="s">
        <v>1326</v>
      </c>
      <c r="F76" s="7" t="s">
        <v>173</v>
      </c>
      <c r="G76" s="24" t="s">
        <v>1808</v>
      </c>
      <c r="H76" s="2" t="s">
        <v>1327</v>
      </c>
      <c r="I76" s="26" t="s">
        <v>46</v>
      </c>
      <c r="J76" s="27" t="s">
        <v>39</v>
      </c>
      <c r="K76" s="27" t="s">
        <v>66</v>
      </c>
      <c r="L76" s="27" t="s">
        <v>1578</v>
      </c>
      <c r="M76" s="27" t="s">
        <v>1579</v>
      </c>
      <c r="N76" s="3" t="s">
        <v>49</v>
      </c>
      <c r="O76" s="3"/>
      <c r="P76" s="27" t="s">
        <v>1809</v>
      </c>
      <c r="Q76" s="27" t="s">
        <v>1798</v>
      </c>
      <c r="R76" s="27" t="s">
        <v>1799</v>
      </c>
      <c r="S76" s="27" t="s">
        <v>1810</v>
      </c>
      <c r="T76" s="8"/>
      <c r="U76" s="8"/>
      <c r="V76" s="9"/>
      <c r="W76" s="3"/>
      <c r="X76" s="3" t="s">
        <v>33</v>
      </c>
      <c r="Y76" s="26" t="s">
        <v>490</v>
      </c>
      <c r="Z76" s="8"/>
      <c r="AA76" s="3"/>
      <c r="AB76" s="3"/>
      <c r="AC76" s="3"/>
      <c r="AD76" s="3"/>
      <c r="AE76" s="3"/>
      <c r="AF76" s="3"/>
      <c r="AG76" s="2" t="s">
        <v>1328</v>
      </c>
      <c r="AH76" s="1" t="s">
        <v>1329</v>
      </c>
      <c r="AI76" s="39"/>
      <c r="AJ76" s="40"/>
      <c r="AK76" s="61"/>
    </row>
    <row r="77" spans="2:37" ht="63" customHeight="1" x14ac:dyDescent="0.25">
      <c r="B77" s="24" t="str">
        <f t="shared" si="1"/>
        <v>Nguyễn Đình Tuân 12/05/1988</v>
      </c>
      <c r="C77" s="27">
        <v>71</v>
      </c>
      <c r="D77" s="26">
        <v>16055423</v>
      </c>
      <c r="E77" s="6" t="s">
        <v>154</v>
      </c>
      <c r="F77" s="7" t="s">
        <v>106</v>
      </c>
      <c r="G77" s="24" t="s">
        <v>1811</v>
      </c>
      <c r="H77" s="2" t="s">
        <v>1330</v>
      </c>
      <c r="I77" s="26" t="s">
        <v>162</v>
      </c>
      <c r="J77" s="27" t="s">
        <v>34</v>
      </c>
      <c r="K77" s="27" t="s">
        <v>44</v>
      </c>
      <c r="L77" s="27" t="s">
        <v>1578</v>
      </c>
      <c r="M77" s="27" t="s">
        <v>477</v>
      </c>
      <c r="N77" s="3" t="s">
        <v>379</v>
      </c>
      <c r="O77" s="3"/>
      <c r="P77" s="27" t="s">
        <v>1812</v>
      </c>
      <c r="Q77" s="27" t="s">
        <v>709</v>
      </c>
      <c r="R77" s="27" t="s">
        <v>377</v>
      </c>
      <c r="S77" s="27" t="s">
        <v>1813</v>
      </c>
      <c r="T77" s="8"/>
      <c r="U77" s="8"/>
      <c r="V77" s="9"/>
      <c r="W77" s="3"/>
      <c r="X77" s="3" t="s">
        <v>33</v>
      </c>
      <c r="Y77" s="26" t="s">
        <v>490</v>
      </c>
      <c r="Z77" s="8"/>
      <c r="AA77" s="3"/>
      <c r="AB77" s="3"/>
      <c r="AC77" s="3"/>
      <c r="AD77" s="3"/>
      <c r="AE77" s="3"/>
      <c r="AF77" s="3"/>
      <c r="AG77" s="2" t="s">
        <v>1331</v>
      </c>
      <c r="AH77" s="1" t="s">
        <v>1332</v>
      </c>
      <c r="AI77" s="39"/>
      <c r="AJ77" s="40"/>
      <c r="AK77" s="61"/>
    </row>
    <row r="78" spans="2:37" ht="63" customHeight="1" x14ac:dyDescent="0.25">
      <c r="B78" s="24" t="str">
        <f t="shared" si="1"/>
        <v>Vũ Kim Anh 01/04/1992</v>
      </c>
      <c r="C78" s="27">
        <v>72</v>
      </c>
      <c r="D78" s="26">
        <v>16055145</v>
      </c>
      <c r="E78" s="6" t="s">
        <v>1333</v>
      </c>
      <c r="F78" s="7" t="s">
        <v>70</v>
      </c>
      <c r="G78" s="24" t="s">
        <v>1814</v>
      </c>
      <c r="H78" s="2" t="s">
        <v>1334</v>
      </c>
      <c r="I78" s="26" t="s">
        <v>225</v>
      </c>
      <c r="J78" s="27" t="s">
        <v>39</v>
      </c>
      <c r="K78" s="27" t="s">
        <v>92</v>
      </c>
      <c r="L78" s="27" t="s">
        <v>476</v>
      </c>
      <c r="M78" s="27" t="s">
        <v>487</v>
      </c>
      <c r="N78" s="3" t="s">
        <v>33</v>
      </c>
      <c r="O78" s="3"/>
      <c r="P78" s="27" t="s">
        <v>1815</v>
      </c>
      <c r="Q78" s="27" t="s">
        <v>853</v>
      </c>
      <c r="R78" s="27" t="s">
        <v>319</v>
      </c>
      <c r="S78" s="27" t="s">
        <v>1816</v>
      </c>
      <c r="T78" s="8"/>
      <c r="U78" s="8"/>
      <c r="V78" s="9"/>
      <c r="W78" s="3"/>
      <c r="X78" s="3" t="s">
        <v>33</v>
      </c>
      <c r="Y78" s="26" t="s">
        <v>649</v>
      </c>
      <c r="Z78" s="8"/>
      <c r="AA78" s="3"/>
      <c r="AB78" s="3"/>
      <c r="AC78" s="3"/>
      <c r="AD78" s="3"/>
      <c r="AE78" s="3"/>
      <c r="AF78" s="3"/>
      <c r="AG78" s="2" t="s">
        <v>1335</v>
      </c>
      <c r="AH78" s="1" t="s">
        <v>1336</v>
      </c>
      <c r="AI78" s="39"/>
      <c r="AJ78" s="40"/>
      <c r="AK78" s="61">
        <v>6075</v>
      </c>
    </row>
    <row r="79" spans="2:37" ht="63" customHeight="1" x14ac:dyDescent="0.25">
      <c r="B79" s="24" t="str">
        <f t="shared" si="1"/>
        <v>Bùi Minh Tuấn 09/09/1979</v>
      </c>
      <c r="C79" s="27">
        <v>73</v>
      </c>
      <c r="D79" s="26">
        <v>16055068</v>
      </c>
      <c r="E79" s="6" t="s">
        <v>160</v>
      </c>
      <c r="F79" s="7" t="s">
        <v>114</v>
      </c>
      <c r="G79" s="24" t="s">
        <v>1817</v>
      </c>
      <c r="H79" s="2" t="s">
        <v>1337</v>
      </c>
      <c r="I79" s="26" t="s">
        <v>142</v>
      </c>
      <c r="J79" s="27" t="s">
        <v>34</v>
      </c>
      <c r="K79" s="27" t="s">
        <v>513</v>
      </c>
      <c r="L79" s="27" t="s">
        <v>476</v>
      </c>
      <c r="M79" s="27">
        <v>60340102</v>
      </c>
      <c r="N79" s="3" t="s">
        <v>43</v>
      </c>
      <c r="O79" s="3"/>
      <c r="P79" s="27" t="s">
        <v>1818</v>
      </c>
      <c r="Q79" s="27" t="s">
        <v>1819</v>
      </c>
      <c r="R79" s="27" t="s">
        <v>906</v>
      </c>
      <c r="S79" s="27" t="s">
        <v>1820</v>
      </c>
      <c r="T79" s="8"/>
      <c r="U79" s="8"/>
      <c r="V79" s="9"/>
      <c r="W79" s="3"/>
      <c r="X79" s="3" t="s">
        <v>47</v>
      </c>
      <c r="Y79" s="26" t="s">
        <v>649</v>
      </c>
      <c r="Z79" s="8"/>
      <c r="AA79" s="3"/>
      <c r="AB79" s="3"/>
      <c r="AC79" s="3"/>
      <c r="AD79" s="3"/>
      <c r="AE79" s="3"/>
      <c r="AF79" s="3"/>
      <c r="AG79" s="54" t="s">
        <v>1338</v>
      </c>
      <c r="AH79" s="1" t="s">
        <v>1339</v>
      </c>
      <c r="AI79" s="39"/>
      <c r="AJ79" s="40"/>
      <c r="AK79" s="61"/>
    </row>
    <row r="80" spans="2:37" ht="84" customHeight="1" x14ac:dyDescent="0.25">
      <c r="B80" s="24" t="str">
        <f t="shared" si="1"/>
        <v>Ngô Việt Tiệp 20/12/1980</v>
      </c>
      <c r="C80" s="27">
        <v>74</v>
      </c>
      <c r="D80" s="26">
        <v>16055292</v>
      </c>
      <c r="E80" s="6" t="s">
        <v>1340</v>
      </c>
      <c r="F80" s="7" t="s">
        <v>1341</v>
      </c>
      <c r="G80" s="24" t="s">
        <v>1821</v>
      </c>
      <c r="H80" s="2" t="s">
        <v>1342</v>
      </c>
      <c r="I80" s="26" t="s">
        <v>35</v>
      </c>
      <c r="J80" s="27" t="s">
        <v>34</v>
      </c>
      <c r="K80" s="27" t="s">
        <v>66</v>
      </c>
      <c r="L80" s="27" t="s">
        <v>1578</v>
      </c>
      <c r="M80" s="27" t="s">
        <v>1579</v>
      </c>
      <c r="N80" s="3" t="s">
        <v>49</v>
      </c>
      <c r="O80" s="3"/>
      <c r="P80" s="27" t="s">
        <v>1822</v>
      </c>
      <c r="Q80" s="27" t="s">
        <v>935</v>
      </c>
      <c r="R80" s="27" t="s">
        <v>596</v>
      </c>
      <c r="S80" s="27" t="s">
        <v>1823</v>
      </c>
      <c r="T80" s="8"/>
      <c r="U80" s="8"/>
      <c r="V80" s="9"/>
      <c r="W80" s="3"/>
      <c r="X80" s="3" t="s">
        <v>33</v>
      </c>
      <c r="Y80" s="26" t="s">
        <v>490</v>
      </c>
      <c r="Z80" s="8"/>
      <c r="AA80" s="3"/>
      <c r="AB80" s="3"/>
      <c r="AC80" s="3"/>
      <c r="AD80" s="3"/>
      <c r="AE80" s="3"/>
      <c r="AF80" s="3"/>
      <c r="AG80" s="2" t="s">
        <v>1343</v>
      </c>
      <c r="AH80" s="1" t="s">
        <v>1344</v>
      </c>
      <c r="AI80" s="39"/>
      <c r="AJ80" s="40"/>
      <c r="AK80" s="61"/>
    </row>
    <row r="81" spans="2:38" ht="75" customHeight="1" x14ac:dyDescent="0.25">
      <c r="B81" s="24" t="str">
        <f t="shared" si="1"/>
        <v>Lương Thị Huyên 18/03/1978</v>
      </c>
      <c r="C81" s="27">
        <v>75</v>
      </c>
      <c r="D81" s="26">
        <v>16055108</v>
      </c>
      <c r="E81" s="6" t="s">
        <v>1345</v>
      </c>
      <c r="F81" s="7" t="s">
        <v>58</v>
      </c>
      <c r="G81" s="24" t="s">
        <v>1824</v>
      </c>
      <c r="H81" s="2" t="s">
        <v>1346</v>
      </c>
      <c r="I81" s="26" t="s">
        <v>210</v>
      </c>
      <c r="J81" s="27" t="s">
        <v>39</v>
      </c>
      <c r="K81" s="27" t="s">
        <v>475</v>
      </c>
      <c r="L81" s="27" t="s">
        <v>476</v>
      </c>
      <c r="M81" s="27" t="s">
        <v>477</v>
      </c>
      <c r="N81" s="3"/>
      <c r="O81" s="3"/>
      <c r="P81" s="27" t="s">
        <v>1825</v>
      </c>
      <c r="Q81" s="27" t="s">
        <v>1826</v>
      </c>
      <c r="R81" s="27" t="s">
        <v>319</v>
      </c>
      <c r="S81" s="27" t="s">
        <v>1827</v>
      </c>
      <c r="T81" s="8"/>
      <c r="U81" s="8"/>
      <c r="V81" s="9"/>
      <c r="W81" s="3"/>
      <c r="X81" s="3" t="s">
        <v>33</v>
      </c>
      <c r="Y81" s="26" t="s">
        <v>649</v>
      </c>
      <c r="Z81" s="8"/>
      <c r="AA81" s="3"/>
      <c r="AB81" s="3"/>
      <c r="AC81" s="3"/>
      <c r="AD81" s="3"/>
      <c r="AE81" s="3"/>
      <c r="AF81" s="3"/>
      <c r="AG81" s="2" t="s">
        <v>1347</v>
      </c>
      <c r="AH81" s="1" t="s">
        <v>1348</v>
      </c>
      <c r="AI81" s="39"/>
      <c r="AJ81" s="40"/>
      <c r="AK81" s="61">
        <v>6075</v>
      </c>
    </row>
    <row r="82" spans="2:38" ht="101.25" customHeight="1" x14ac:dyDescent="0.25">
      <c r="B82" s="24" t="str">
        <f t="shared" si="1"/>
        <v>Trịnh Thị Trang 28/02/1991</v>
      </c>
      <c r="C82" s="27">
        <v>76</v>
      </c>
      <c r="D82" s="26">
        <v>16055493</v>
      </c>
      <c r="E82" s="6" t="s">
        <v>1349</v>
      </c>
      <c r="F82" s="7" t="s">
        <v>64</v>
      </c>
      <c r="G82" s="24" t="s">
        <v>1828</v>
      </c>
      <c r="H82" s="2" t="s">
        <v>1350</v>
      </c>
      <c r="I82" s="26" t="s">
        <v>35</v>
      </c>
      <c r="J82" s="27" t="s">
        <v>39</v>
      </c>
      <c r="K82" s="27" t="s">
        <v>92</v>
      </c>
      <c r="L82" s="27" t="s">
        <v>1578</v>
      </c>
      <c r="M82" s="27" t="s">
        <v>487</v>
      </c>
      <c r="N82" s="3" t="s">
        <v>40</v>
      </c>
      <c r="O82" s="3"/>
      <c r="P82" s="27" t="s">
        <v>1829</v>
      </c>
      <c r="Q82" s="27" t="s">
        <v>674</v>
      </c>
      <c r="R82" s="27" t="s">
        <v>319</v>
      </c>
      <c r="S82" s="27" t="s">
        <v>1830</v>
      </c>
      <c r="T82" s="8"/>
      <c r="U82" s="8"/>
      <c r="V82" s="9"/>
      <c r="W82" s="3"/>
      <c r="X82" s="3" t="s">
        <v>33</v>
      </c>
      <c r="Y82" s="26" t="s">
        <v>490</v>
      </c>
      <c r="Z82" s="8"/>
      <c r="AA82" s="3"/>
      <c r="AB82" s="3"/>
      <c r="AC82" s="3"/>
      <c r="AD82" s="3"/>
      <c r="AE82" s="3"/>
      <c r="AF82" s="3"/>
      <c r="AG82" s="2" t="s">
        <v>1351</v>
      </c>
      <c r="AH82" s="1" t="s">
        <v>1352</v>
      </c>
      <c r="AI82" s="39"/>
      <c r="AJ82" s="40"/>
      <c r="AK82" s="61"/>
    </row>
    <row r="83" spans="2:38" ht="63" customHeight="1" x14ac:dyDescent="0.25">
      <c r="B83" s="24" t="str">
        <f t="shared" si="1"/>
        <v>Đào Quang Hải 03/01/1978</v>
      </c>
      <c r="C83" s="27">
        <v>77</v>
      </c>
      <c r="D83" s="26">
        <v>16055338</v>
      </c>
      <c r="E83" s="6" t="s">
        <v>1353</v>
      </c>
      <c r="F83" s="7" t="s">
        <v>116</v>
      </c>
      <c r="G83" s="24" t="s">
        <v>1831</v>
      </c>
      <c r="H83" s="2" t="s">
        <v>1354</v>
      </c>
      <c r="I83" s="26" t="s">
        <v>35</v>
      </c>
      <c r="J83" s="27" t="s">
        <v>34</v>
      </c>
      <c r="K83" s="27" t="s">
        <v>44</v>
      </c>
      <c r="L83" s="27" t="s">
        <v>1578</v>
      </c>
      <c r="M83" s="27" t="s">
        <v>477</v>
      </c>
      <c r="N83" s="3" t="s">
        <v>379</v>
      </c>
      <c r="O83" s="3"/>
      <c r="P83" s="27" t="s">
        <v>1832</v>
      </c>
      <c r="Q83" s="27" t="s">
        <v>1833</v>
      </c>
      <c r="R83" s="27" t="s">
        <v>1834</v>
      </c>
      <c r="S83" s="27" t="s">
        <v>1835</v>
      </c>
      <c r="T83" s="8"/>
      <c r="U83" s="8"/>
      <c r="V83" s="9"/>
      <c r="W83" s="3"/>
      <c r="X83" s="3" t="s">
        <v>51</v>
      </c>
      <c r="Y83" s="26" t="s">
        <v>490</v>
      </c>
      <c r="Z83" s="8"/>
      <c r="AA83" s="3"/>
      <c r="AB83" s="3"/>
      <c r="AC83" s="3"/>
      <c r="AD83" s="3"/>
      <c r="AE83" s="3"/>
      <c r="AF83" s="3"/>
      <c r="AG83" s="2" t="s">
        <v>1355</v>
      </c>
      <c r="AH83" s="1" t="s">
        <v>1356</v>
      </c>
      <c r="AI83" s="39"/>
      <c r="AJ83" s="40"/>
      <c r="AK83" s="61"/>
    </row>
    <row r="84" spans="2:38" ht="63" customHeight="1" x14ac:dyDescent="0.25">
      <c r="B84" s="24" t="str">
        <f t="shared" si="1"/>
        <v>Phạm Thúy Hằng 08/10/1986</v>
      </c>
      <c r="C84" s="27">
        <v>78</v>
      </c>
      <c r="D84" s="26">
        <v>16055343</v>
      </c>
      <c r="E84" s="6" t="s">
        <v>1357</v>
      </c>
      <c r="F84" s="7" t="s">
        <v>113</v>
      </c>
      <c r="G84" s="24" t="s">
        <v>1836</v>
      </c>
      <c r="H84" s="2" t="s">
        <v>1358</v>
      </c>
      <c r="I84" s="26" t="s">
        <v>35</v>
      </c>
      <c r="J84" s="27" t="s">
        <v>39</v>
      </c>
      <c r="K84" s="27" t="s">
        <v>44</v>
      </c>
      <c r="L84" s="27" t="s">
        <v>1578</v>
      </c>
      <c r="M84" s="27" t="s">
        <v>477</v>
      </c>
      <c r="N84" s="3" t="s">
        <v>379</v>
      </c>
      <c r="O84" s="3"/>
      <c r="P84" s="27" t="s">
        <v>1837</v>
      </c>
      <c r="Q84" s="27" t="s">
        <v>1838</v>
      </c>
      <c r="R84" s="27" t="s">
        <v>1839</v>
      </c>
      <c r="S84" s="27" t="s">
        <v>1840</v>
      </c>
      <c r="T84" s="8"/>
      <c r="U84" s="8"/>
      <c r="V84" s="9"/>
      <c r="W84" s="3"/>
      <c r="X84" s="3" t="s">
        <v>33</v>
      </c>
      <c r="Y84" s="26" t="s">
        <v>490</v>
      </c>
      <c r="Z84" s="8"/>
      <c r="AA84" s="3"/>
      <c r="AB84" s="3"/>
      <c r="AC84" s="3"/>
      <c r="AD84" s="3"/>
      <c r="AE84" s="3"/>
      <c r="AF84" s="3"/>
      <c r="AG84" s="2" t="s">
        <v>1359</v>
      </c>
      <c r="AH84" s="1" t="s">
        <v>1360</v>
      </c>
      <c r="AI84" s="39"/>
      <c r="AJ84" s="40"/>
      <c r="AK84" s="61"/>
    </row>
    <row r="85" spans="2:38" ht="96" customHeight="1" x14ac:dyDescent="0.25">
      <c r="B85" s="24" t="str">
        <f t="shared" si="1"/>
        <v>Nguyễn Thị Thúy Ly 17/02/1981</v>
      </c>
      <c r="C85" s="27">
        <v>79</v>
      </c>
      <c r="D85" s="26">
        <v>16055368</v>
      </c>
      <c r="E85" s="6" t="s">
        <v>138</v>
      </c>
      <c r="F85" s="7" t="s">
        <v>145</v>
      </c>
      <c r="G85" s="24" t="s">
        <v>1841</v>
      </c>
      <c r="H85" s="2" t="s">
        <v>1361</v>
      </c>
      <c r="I85" s="26" t="s">
        <v>35</v>
      </c>
      <c r="J85" s="27" t="s">
        <v>39</v>
      </c>
      <c r="K85" s="27" t="s">
        <v>44</v>
      </c>
      <c r="L85" s="27" t="s">
        <v>1578</v>
      </c>
      <c r="M85" s="27" t="s">
        <v>477</v>
      </c>
      <c r="N85" s="3" t="s">
        <v>379</v>
      </c>
      <c r="O85" s="3"/>
      <c r="P85" s="27" t="s">
        <v>1842</v>
      </c>
      <c r="Q85" s="27" t="s">
        <v>1843</v>
      </c>
      <c r="R85" s="27" t="s">
        <v>1844</v>
      </c>
      <c r="S85" s="27" t="s">
        <v>1845</v>
      </c>
      <c r="T85" s="8"/>
      <c r="U85" s="8"/>
      <c r="V85" s="9"/>
      <c r="W85" s="3"/>
      <c r="X85" s="3" t="s">
        <v>48</v>
      </c>
      <c r="Y85" s="26" t="s">
        <v>490</v>
      </c>
      <c r="Z85" s="8"/>
      <c r="AA85" s="3"/>
      <c r="AB85" s="3"/>
      <c r="AC85" s="3"/>
      <c r="AD85" s="3"/>
      <c r="AE85" s="3"/>
      <c r="AF85" s="3"/>
      <c r="AG85" s="2" t="s">
        <v>1362</v>
      </c>
      <c r="AH85" s="1" t="s">
        <v>1363</v>
      </c>
      <c r="AI85" s="39"/>
      <c r="AJ85" s="40"/>
      <c r="AK85" s="61" t="s">
        <v>1364</v>
      </c>
    </row>
    <row r="86" spans="2:38" ht="66" x14ac:dyDescent="0.25">
      <c r="B86" s="24" t="str">
        <f t="shared" si="1"/>
        <v>Nguyễn Thị Phương 07/11/1991</v>
      </c>
      <c r="C86" s="27">
        <v>80</v>
      </c>
      <c r="D86" s="26">
        <v>16055383</v>
      </c>
      <c r="E86" s="6" t="s">
        <v>45</v>
      </c>
      <c r="F86" s="7" t="s">
        <v>62</v>
      </c>
      <c r="G86" s="24" t="s">
        <v>187</v>
      </c>
      <c r="H86" s="2" t="s">
        <v>1365</v>
      </c>
      <c r="I86" s="26" t="s">
        <v>35</v>
      </c>
      <c r="J86" s="27" t="s">
        <v>39</v>
      </c>
      <c r="K86" s="27" t="s">
        <v>44</v>
      </c>
      <c r="L86" s="27" t="s">
        <v>1578</v>
      </c>
      <c r="M86" s="27" t="s">
        <v>477</v>
      </c>
      <c r="N86" s="3" t="s">
        <v>379</v>
      </c>
      <c r="O86" s="3"/>
      <c r="P86" s="27" t="s">
        <v>1846</v>
      </c>
      <c r="Q86" s="27" t="s">
        <v>1663</v>
      </c>
      <c r="R86" s="27" t="s">
        <v>377</v>
      </c>
      <c r="S86" s="27" t="s">
        <v>1847</v>
      </c>
      <c r="T86" s="8"/>
      <c r="U86" s="8"/>
      <c r="V86" s="9"/>
      <c r="W86" s="3"/>
      <c r="X86" s="3" t="s">
        <v>47</v>
      </c>
      <c r="Y86" s="26" t="s">
        <v>490</v>
      </c>
      <c r="Z86" s="8"/>
      <c r="AA86" s="3"/>
      <c r="AB86" s="3"/>
      <c r="AC86" s="3"/>
      <c r="AD86" s="3"/>
      <c r="AE86" s="3"/>
      <c r="AF86" s="3"/>
      <c r="AG86" s="2" t="s">
        <v>1366</v>
      </c>
      <c r="AH86" s="1" t="s">
        <v>1367</v>
      </c>
      <c r="AI86" s="39"/>
      <c r="AJ86" s="40"/>
      <c r="AK86" s="61" t="s">
        <v>1364</v>
      </c>
    </row>
    <row r="87" spans="2:38" ht="94.5" customHeight="1" x14ac:dyDescent="0.25">
      <c r="B87" s="24" t="str">
        <f t="shared" si="1"/>
        <v>Nguyễn Văn Hải 18/10/1980</v>
      </c>
      <c r="C87" s="27">
        <v>81</v>
      </c>
      <c r="D87" s="26">
        <v>16055339</v>
      </c>
      <c r="E87" s="6" t="s">
        <v>171</v>
      </c>
      <c r="F87" s="7" t="s">
        <v>116</v>
      </c>
      <c r="G87" s="24" t="s">
        <v>1848</v>
      </c>
      <c r="H87" s="2" t="s">
        <v>1368</v>
      </c>
      <c r="I87" s="26" t="s">
        <v>52</v>
      </c>
      <c r="J87" s="27" t="s">
        <v>34</v>
      </c>
      <c r="K87" s="27" t="s">
        <v>44</v>
      </c>
      <c r="L87" s="27" t="s">
        <v>1578</v>
      </c>
      <c r="M87" s="27" t="s">
        <v>477</v>
      </c>
      <c r="N87" s="3" t="s">
        <v>379</v>
      </c>
      <c r="O87" s="3"/>
      <c r="P87" s="27" t="s">
        <v>1849</v>
      </c>
      <c r="Q87" s="27" t="s">
        <v>1636</v>
      </c>
      <c r="R87" s="27" t="s">
        <v>377</v>
      </c>
      <c r="S87" s="27" t="s">
        <v>1850</v>
      </c>
      <c r="T87" s="8"/>
      <c r="U87" s="8"/>
      <c r="V87" s="9"/>
      <c r="W87" s="3"/>
      <c r="X87" s="3" t="s">
        <v>33</v>
      </c>
      <c r="Y87" s="26" t="s">
        <v>490</v>
      </c>
      <c r="Z87" s="8"/>
      <c r="AA87" s="3"/>
      <c r="AB87" s="3"/>
      <c r="AC87" s="3"/>
      <c r="AD87" s="3"/>
      <c r="AE87" s="3"/>
      <c r="AF87" s="3"/>
      <c r="AG87" s="2" t="s">
        <v>1369</v>
      </c>
      <c r="AH87" s="1" t="s">
        <v>1370</v>
      </c>
      <c r="AI87" s="39"/>
      <c r="AJ87" s="40"/>
      <c r="AK87" s="61"/>
    </row>
    <row r="88" spans="2:38" ht="63" customHeight="1" x14ac:dyDescent="0.25">
      <c r="B88" s="24" t="str">
        <f t="shared" si="1"/>
        <v>Phạm Văn Minh 12/06/1990</v>
      </c>
      <c r="C88" s="27">
        <v>82</v>
      </c>
      <c r="D88" s="26">
        <v>16055375</v>
      </c>
      <c r="E88" s="6" t="s">
        <v>1371</v>
      </c>
      <c r="F88" s="7" t="s">
        <v>100</v>
      </c>
      <c r="G88" s="24" t="s">
        <v>1851</v>
      </c>
      <c r="H88" s="2" t="s">
        <v>1372</v>
      </c>
      <c r="I88" s="26" t="s">
        <v>35</v>
      </c>
      <c r="J88" s="27" t="s">
        <v>34</v>
      </c>
      <c r="K88" s="27" t="s">
        <v>44</v>
      </c>
      <c r="L88" s="27" t="s">
        <v>1578</v>
      </c>
      <c r="M88" s="27" t="s">
        <v>477</v>
      </c>
      <c r="N88" s="3" t="s">
        <v>379</v>
      </c>
      <c r="O88" s="3"/>
      <c r="P88" s="27" t="s">
        <v>1852</v>
      </c>
      <c r="Q88" s="27" t="s">
        <v>652</v>
      </c>
      <c r="R88" s="27" t="s">
        <v>377</v>
      </c>
      <c r="S88" s="27" t="s">
        <v>1853</v>
      </c>
      <c r="T88" s="8"/>
      <c r="U88" s="8"/>
      <c r="V88" s="9"/>
      <c r="W88" s="3"/>
      <c r="X88" s="3" t="s">
        <v>33</v>
      </c>
      <c r="Y88" s="26" t="s">
        <v>490</v>
      </c>
      <c r="Z88" s="8"/>
      <c r="AA88" s="3"/>
      <c r="AB88" s="3"/>
      <c r="AC88" s="3"/>
      <c r="AD88" s="3"/>
      <c r="AE88" s="3"/>
      <c r="AF88" s="3"/>
      <c r="AG88" s="2" t="s">
        <v>1373</v>
      </c>
      <c r="AH88" s="1" t="s">
        <v>1374</v>
      </c>
      <c r="AI88" s="39"/>
      <c r="AJ88" s="40"/>
      <c r="AK88" s="61" t="s">
        <v>1364</v>
      </c>
    </row>
    <row r="89" spans="2:38" ht="63" customHeight="1" x14ac:dyDescent="0.25">
      <c r="B89" s="24" t="str">
        <f t="shared" si="1"/>
        <v>Nguyễn Hồng Tuấn 07/11/1975</v>
      </c>
      <c r="C89" s="27">
        <v>83</v>
      </c>
      <c r="D89" s="26">
        <v>16055424</v>
      </c>
      <c r="E89" s="6" t="s">
        <v>1375</v>
      </c>
      <c r="F89" s="7" t="s">
        <v>114</v>
      </c>
      <c r="G89" s="24" t="s">
        <v>1854</v>
      </c>
      <c r="H89" s="2" t="s">
        <v>1376</v>
      </c>
      <c r="I89" s="26" t="s">
        <v>35</v>
      </c>
      <c r="J89" s="27" t="s">
        <v>34</v>
      </c>
      <c r="K89" s="27" t="s">
        <v>44</v>
      </c>
      <c r="L89" s="27" t="s">
        <v>1578</v>
      </c>
      <c r="M89" s="27" t="s">
        <v>477</v>
      </c>
      <c r="N89" s="3"/>
      <c r="O89" s="3"/>
      <c r="P89" s="27" t="s">
        <v>1855</v>
      </c>
      <c r="Q89" s="27" t="s">
        <v>1740</v>
      </c>
      <c r="R89" s="27" t="s">
        <v>377</v>
      </c>
      <c r="S89" s="27" t="s">
        <v>1856</v>
      </c>
      <c r="T89" s="8"/>
      <c r="U89" s="8"/>
      <c r="V89" s="9"/>
      <c r="W89" s="3"/>
      <c r="X89" s="3" t="s">
        <v>33</v>
      </c>
      <c r="Y89" s="26" t="s">
        <v>490</v>
      </c>
      <c r="Z89" s="8"/>
      <c r="AA89" s="3"/>
      <c r="AB89" s="3"/>
      <c r="AC89" s="3"/>
      <c r="AD89" s="3"/>
      <c r="AE89" s="3"/>
      <c r="AF89" s="3"/>
      <c r="AG89" s="2" t="s">
        <v>1378</v>
      </c>
      <c r="AH89" s="1" t="s">
        <v>1379</v>
      </c>
      <c r="AI89" s="39"/>
      <c r="AJ89" s="40"/>
      <c r="AK89" s="61" t="s">
        <v>1364</v>
      </c>
      <c r="AL89" s="5" t="s">
        <v>1377</v>
      </c>
    </row>
    <row r="90" spans="2:38" ht="79.5" customHeight="1" x14ac:dyDescent="0.25">
      <c r="B90" s="24" t="str">
        <f t="shared" si="1"/>
        <v>Tô Bình Dương 10/12/1994</v>
      </c>
      <c r="C90" s="27">
        <v>84</v>
      </c>
      <c r="D90" s="26">
        <v>16055208</v>
      </c>
      <c r="E90" s="6" t="s">
        <v>1380</v>
      </c>
      <c r="F90" s="7" t="s">
        <v>91</v>
      </c>
      <c r="G90" s="24" t="s">
        <v>1857</v>
      </c>
      <c r="H90" s="2" t="s">
        <v>1381</v>
      </c>
      <c r="I90" s="26" t="s">
        <v>196</v>
      </c>
      <c r="J90" s="27" t="s">
        <v>34</v>
      </c>
      <c r="K90" s="27" t="s">
        <v>74</v>
      </c>
      <c r="L90" s="27" t="s">
        <v>1578</v>
      </c>
      <c r="M90" s="27" t="s">
        <v>760</v>
      </c>
      <c r="N90" s="3" t="s">
        <v>351</v>
      </c>
      <c r="O90" s="3"/>
      <c r="P90" s="27" t="s">
        <v>1858</v>
      </c>
      <c r="Q90" s="27" t="s">
        <v>1781</v>
      </c>
      <c r="R90" s="27" t="s">
        <v>448</v>
      </c>
      <c r="S90" s="27" t="s">
        <v>1859</v>
      </c>
      <c r="T90" s="8"/>
      <c r="U90" s="8"/>
      <c r="V90" s="9"/>
      <c r="W90" s="3"/>
      <c r="X90" s="3" t="s">
        <v>33</v>
      </c>
      <c r="Y90" s="26" t="s">
        <v>490</v>
      </c>
      <c r="Z90" s="8"/>
      <c r="AA90" s="3"/>
      <c r="AB90" s="3"/>
      <c r="AC90" s="3"/>
      <c r="AD90" s="3"/>
      <c r="AE90" s="3"/>
      <c r="AF90" s="3"/>
      <c r="AG90" s="2" t="s">
        <v>1382</v>
      </c>
      <c r="AH90" s="1" t="s">
        <v>1383</v>
      </c>
      <c r="AI90" s="39"/>
      <c r="AJ90" s="40"/>
      <c r="AK90" s="61"/>
    </row>
    <row r="91" spans="2:38" ht="63" customHeight="1" x14ac:dyDescent="0.25">
      <c r="B91" s="24" t="str">
        <f t="shared" si="1"/>
        <v>Lương Thị Hồng Quyên 01/03/1982</v>
      </c>
      <c r="C91" s="27">
        <v>85</v>
      </c>
      <c r="D91" s="26">
        <v>16055388</v>
      </c>
      <c r="E91" s="6" t="s">
        <v>1384</v>
      </c>
      <c r="F91" s="7" t="s">
        <v>1385</v>
      </c>
      <c r="G91" s="24" t="s">
        <v>1860</v>
      </c>
      <c r="H91" s="2" t="s">
        <v>1386</v>
      </c>
      <c r="I91" s="26" t="s">
        <v>221</v>
      </c>
      <c r="J91" s="27" t="s">
        <v>39</v>
      </c>
      <c r="K91" s="27" t="s">
        <v>44</v>
      </c>
      <c r="L91" s="27" t="s">
        <v>1578</v>
      </c>
      <c r="M91" s="27" t="s">
        <v>477</v>
      </c>
      <c r="N91" s="3" t="s">
        <v>38</v>
      </c>
      <c r="O91" s="3"/>
      <c r="P91" s="27" t="s">
        <v>1861</v>
      </c>
      <c r="Q91" s="27" t="s">
        <v>1722</v>
      </c>
      <c r="R91" s="27" t="s">
        <v>1723</v>
      </c>
      <c r="S91" s="27" t="s">
        <v>1862</v>
      </c>
      <c r="T91" s="8"/>
      <c r="U91" s="8"/>
      <c r="V91" s="9"/>
      <c r="W91" s="3"/>
      <c r="X91" s="3" t="s">
        <v>33</v>
      </c>
      <c r="Y91" s="26" t="s">
        <v>490</v>
      </c>
      <c r="Z91" s="8"/>
      <c r="AA91" s="3"/>
      <c r="AB91" s="3"/>
      <c r="AC91" s="3"/>
      <c r="AD91" s="3"/>
      <c r="AE91" s="3"/>
      <c r="AF91" s="3"/>
      <c r="AG91" s="2" t="s">
        <v>1387</v>
      </c>
      <c r="AH91" s="1" t="s">
        <v>1388</v>
      </c>
      <c r="AI91" s="39"/>
      <c r="AJ91" s="40"/>
      <c r="AK91" s="61"/>
    </row>
    <row r="92" spans="2:38" ht="71.25" customHeight="1" x14ac:dyDescent="0.25">
      <c r="B92" s="24" t="str">
        <f t="shared" si="1"/>
        <v>Hoàng Phương Thúy 20/05/1988</v>
      </c>
      <c r="C92" s="27">
        <v>86</v>
      </c>
      <c r="D92" s="26">
        <v>16055409</v>
      </c>
      <c r="E92" s="6" t="s">
        <v>1389</v>
      </c>
      <c r="F92" s="7" t="s">
        <v>158</v>
      </c>
      <c r="G92" s="24" t="s">
        <v>1863</v>
      </c>
      <c r="H92" s="2" t="s">
        <v>155</v>
      </c>
      <c r="I92" s="26" t="s">
        <v>223</v>
      </c>
      <c r="J92" s="27" t="s">
        <v>39</v>
      </c>
      <c r="K92" s="27" t="s">
        <v>44</v>
      </c>
      <c r="L92" s="27" t="s">
        <v>1578</v>
      </c>
      <c r="M92" s="27" t="s">
        <v>477</v>
      </c>
      <c r="N92" s="3" t="s">
        <v>38</v>
      </c>
      <c r="O92" s="3"/>
      <c r="P92" s="27" t="s">
        <v>1864</v>
      </c>
      <c r="Q92" s="27" t="s">
        <v>1838</v>
      </c>
      <c r="R92" s="27" t="s">
        <v>1839</v>
      </c>
      <c r="S92" s="27" t="s">
        <v>1865</v>
      </c>
      <c r="T92" s="8"/>
      <c r="U92" s="8"/>
      <c r="V92" s="9"/>
      <c r="W92" s="3"/>
      <c r="X92" s="3" t="s">
        <v>33</v>
      </c>
      <c r="Y92" s="26" t="s">
        <v>490</v>
      </c>
      <c r="Z92" s="8"/>
      <c r="AA92" s="3"/>
      <c r="AB92" s="3"/>
      <c r="AC92" s="3"/>
      <c r="AD92" s="3"/>
      <c r="AE92" s="3"/>
      <c r="AF92" s="3"/>
      <c r="AG92" s="2" t="s">
        <v>1390</v>
      </c>
      <c r="AH92" s="1" t="s">
        <v>1391</v>
      </c>
      <c r="AI92" s="39"/>
      <c r="AJ92" s="40"/>
      <c r="AK92" s="61"/>
    </row>
    <row r="93" spans="2:38" ht="120" customHeight="1" x14ac:dyDescent="0.25">
      <c r="B93" s="24" t="str">
        <f t="shared" si="1"/>
        <v>Đặng Nam 22/11/1991</v>
      </c>
      <c r="C93" s="27">
        <v>87</v>
      </c>
      <c r="D93" s="26">
        <v>16055216</v>
      </c>
      <c r="E93" s="6" t="s">
        <v>1392</v>
      </c>
      <c r="F93" s="7" t="s">
        <v>34</v>
      </c>
      <c r="G93" s="24" t="s">
        <v>1866</v>
      </c>
      <c r="H93" s="2" t="s">
        <v>1393</v>
      </c>
      <c r="I93" s="26" t="s">
        <v>196</v>
      </c>
      <c r="J93" s="27" t="s">
        <v>34</v>
      </c>
      <c r="K93" s="27" t="s">
        <v>74</v>
      </c>
      <c r="L93" s="27" t="s">
        <v>1578</v>
      </c>
      <c r="M93" s="27" t="s">
        <v>760</v>
      </c>
      <c r="N93" s="3" t="s">
        <v>351</v>
      </c>
      <c r="O93" s="3"/>
      <c r="P93" s="27" t="s">
        <v>1867</v>
      </c>
      <c r="Q93" s="27" t="s">
        <v>1868</v>
      </c>
      <c r="R93" s="27" t="s">
        <v>448</v>
      </c>
      <c r="S93" s="27" t="s">
        <v>1869</v>
      </c>
      <c r="T93" s="8"/>
      <c r="U93" s="8"/>
      <c r="V93" s="9"/>
      <c r="W93" s="3"/>
      <c r="X93" s="3" t="s">
        <v>33</v>
      </c>
      <c r="Y93" s="26" t="s">
        <v>490</v>
      </c>
      <c r="Z93" s="8"/>
      <c r="AA93" s="3"/>
      <c r="AB93" s="3"/>
      <c r="AC93" s="3"/>
      <c r="AD93" s="3"/>
      <c r="AE93" s="3"/>
      <c r="AF93" s="3"/>
      <c r="AG93" s="2" t="s">
        <v>1394</v>
      </c>
      <c r="AH93" s="1" t="s">
        <v>1395</v>
      </c>
      <c r="AI93" s="39"/>
      <c r="AJ93" s="40"/>
      <c r="AK93" s="61"/>
    </row>
    <row r="94" spans="2:38" ht="77.25" customHeight="1" x14ac:dyDescent="0.25">
      <c r="B94" s="24" t="str">
        <f t="shared" si="1"/>
        <v>Nguyễn Bá Giang 22/04/1987</v>
      </c>
      <c r="C94" s="27">
        <v>88</v>
      </c>
      <c r="D94" s="26">
        <v>16055441</v>
      </c>
      <c r="E94" s="6" t="s">
        <v>207</v>
      </c>
      <c r="F94" s="7" t="s">
        <v>266</v>
      </c>
      <c r="G94" s="24" t="s">
        <v>1870</v>
      </c>
      <c r="H94" s="2" t="s">
        <v>1396</v>
      </c>
      <c r="I94" s="26" t="s">
        <v>214</v>
      </c>
      <c r="J94" s="27" t="s">
        <v>34</v>
      </c>
      <c r="K94" s="27" t="s">
        <v>92</v>
      </c>
      <c r="L94" s="27" t="s">
        <v>1578</v>
      </c>
      <c r="M94" s="27" t="s">
        <v>487</v>
      </c>
      <c r="N94" s="3" t="s">
        <v>40</v>
      </c>
      <c r="O94" s="3"/>
      <c r="P94" s="27" t="s">
        <v>1871</v>
      </c>
      <c r="Q94" s="27" t="s">
        <v>1617</v>
      </c>
      <c r="R94" s="27" t="s">
        <v>319</v>
      </c>
      <c r="S94" s="27" t="s">
        <v>1872</v>
      </c>
      <c r="T94" s="8"/>
      <c r="U94" s="8"/>
      <c r="V94" s="9"/>
      <c r="W94" s="3"/>
      <c r="X94" s="3"/>
      <c r="Y94" s="26" t="s">
        <v>490</v>
      </c>
      <c r="Z94" s="8"/>
      <c r="AA94" s="3"/>
      <c r="AB94" s="3"/>
      <c r="AC94" s="3"/>
      <c r="AD94" s="3"/>
      <c r="AE94" s="3"/>
      <c r="AF94" s="3"/>
      <c r="AG94" s="2" t="s">
        <v>1397</v>
      </c>
      <c r="AH94" s="1" t="s">
        <v>1398</v>
      </c>
      <c r="AI94" s="39"/>
      <c r="AJ94" s="40"/>
      <c r="AK94" s="61"/>
    </row>
    <row r="95" spans="2:38" ht="96.75" customHeight="1" x14ac:dyDescent="0.25">
      <c r="B95" s="24" t="str">
        <f t="shared" si="1"/>
        <v>Trần Thị Thu Trà 06/07/1992</v>
      </c>
      <c r="C95" s="27">
        <v>89</v>
      </c>
      <c r="D95" s="26">
        <v>16055489</v>
      </c>
      <c r="E95" s="6" t="s">
        <v>136</v>
      </c>
      <c r="F95" s="7" t="s">
        <v>80</v>
      </c>
      <c r="G95" s="24" t="s">
        <v>1873</v>
      </c>
      <c r="H95" s="2" t="s">
        <v>1399</v>
      </c>
      <c r="I95" s="26" t="s">
        <v>35</v>
      </c>
      <c r="J95" s="27" t="s">
        <v>39</v>
      </c>
      <c r="K95" s="27" t="s">
        <v>92</v>
      </c>
      <c r="L95" s="27" t="s">
        <v>1578</v>
      </c>
      <c r="M95" s="27" t="s">
        <v>487</v>
      </c>
      <c r="N95" s="3" t="s">
        <v>40</v>
      </c>
      <c r="O95" s="3"/>
      <c r="P95" s="27" t="s">
        <v>1874</v>
      </c>
      <c r="Q95" s="27" t="s">
        <v>853</v>
      </c>
      <c r="R95" s="27" t="s">
        <v>319</v>
      </c>
      <c r="S95" s="27" t="s">
        <v>1875</v>
      </c>
      <c r="T95" s="8"/>
      <c r="U95" s="8"/>
      <c r="V95" s="9"/>
      <c r="W95" s="3"/>
      <c r="X95" s="3" t="s">
        <v>47</v>
      </c>
      <c r="Y95" s="26" t="s">
        <v>490</v>
      </c>
      <c r="Z95" s="8"/>
      <c r="AA95" s="3"/>
      <c r="AB95" s="3"/>
      <c r="AC95" s="3"/>
      <c r="AD95" s="3"/>
      <c r="AE95" s="3"/>
      <c r="AF95" s="3"/>
      <c r="AG95" s="2" t="s">
        <v>1400</v>
      </c>
      <c r="AH95" s="1" t="s">
        <v>1401</v>
      </c>
      <c r="AI95" s="39"/>
      <c r="AJ95" s="40"/>
      <c r="AK95" s="61"/>
    </row>
    <row r="96" spans="2:38" ht="89.25" customHeight="1" x14ac:dyDescent="0.25">
      <c r="B96" s="24" t="str">
        <f t="shared" si="1"/>
        <v>Trương Nhật Linh 08/08/1993</v>
      </c>
      <c r="C96" s="27">
        <v>90</v>
      </c>
      <c r="D96" s="26">
        <v>16055464</v>
      </c>
      <c r="E96" s="6" t="s">
        <v>1402</v>
      </c>
      <c r="F96" s="7" t="s">
        <v>121</v>
      </c>
      <c r="G96" s="24" t="s">
        <v>1876</v>
      </c>
      <c r="H96" s="2" t="s">
        <v>1403</v>
      </c>
      <c r="I96" s="26" t="s">
        <v>196</v>
      </c>
      <c r="J96" s="27" t="s">
        <v>39</v>
      </c>
      <c r="K96" s="27" t="s">
        <v>92</v>
      </c>
      <c r="L96" s="27" t="s">
        <v>1578</v>
      </c>
      <c r="M96" s="27" t="s">
        <v>487</v>
      </c>
      <c r="N96" s="3" t="s">
        <v>40</v>
      </c>
      <c r="O96" s="3"/>
      <c r="P96" s="27" t="s">
        <v>1877</v>
      </c>
      <c r="Q96" s="27" t="s">
        <v>1320</v>
      </c>
      <c r="R96" s="27" t="s">
        <v>319</v>
      </c>
      <c r="S96" s="27" t="s">
        <v>1878</v>
      </c>
      <c r="T96" s="8"/>
      <c r="U96" s="8"/>
      <c r="V96" s="9"/>
      <c r="W96" s="3"/>
      <c r="X96" s="3" t="s">
        <v>33</v>
      </c>
      <c r="Y96" s="26" t="s">
        <v>490</v>
      </c>
      <c r="Z96" s="8"/>
      <c r="AA96" s="3"/>
      <c r="AB96" s="3"/>
      <c r="AC96" s="3"/>
      <c r="AD96" s="3"/>
      <c r="AE96" s="3"/>
      <c r="AF96" s="3"/>
      <c r="AG96" s="2" t="s">
        <v>1404</v>
      </c>
      <c r="AH96" s="1" t="s">
        <v>1405</v>
      </c>
      <c r="AI96" s="39"/>
      <c r="AJ96" s="40"/>
      <c r="AK96" s="61"/>
    </row>
    <row r="97" spans="2:37" ht="79.5" customHeight="1" x14ac:dyDescent="0.25">
      <c r="B97" s="24" t="str">
        <f t="shared" si="1"/>
        <v>Nguyễn Thị Thanh Hoa 17/09/1979</v>
      </c>
      <c r="C97" s="27">
        <v>91</v>
      </c>
      <c r="D97" s="26">
        <v>16055350</v>
      </c>
      <c r="E97" s="6" t="s">
        <v>127</v>
      </c>
      <c r="F97" s="7" t="s">
        <v>97</v>
      </c>
      <c r="G97" s="24" t="s">
        <v>1879</v>
      </c>
      <c r="H97" s="2" t="s">
        <v>1406</v>
      </c>
      <c r="I97" s="26" t="s">
        <v>52</v>
      </c>
      <c r="J97" s="27" t="s">
        <v>39</v>
      </c>
      <c r="K97" s="27" t="s">
        <v>44</v>
      </c>
      <c r="L97" s="27" t="s">
        <v>1578</v>
      </c>
      <c r="M97" s="27" t="s">
        <v>477</v>
      </c>
      <c r="N97" s="3" t="s">
        <v>38</v>
      </c>
      <c r="O97" s="3"/>
      <c r="P97" s="27" t="s">
        <v>1880</v>
      </c>
      <c r="Q97" s="27" t="s">
        <v>1740</v>
      </c>
      <c r="R97" s="27" t="s">
        <v>377</v>
      </c>
      <c r="S97" s="27" t="s">
        <v>1881</v>
      </c>
      <c r="T97" s="8"/>
      <c r="U97" s="8"/>
      <c r="V97" s="9"/>
      <c r="W97" s="3"/>
      <c r="X97" s="3" t="s">
        <v>33</v>
      </c>
      <c r="Y97" s="26" t="s">
        <v>490</v>
      </c>
      <c r="Z97" s="8"/>
      <c r="AA97" s="3"/>
      <c r="AB97" s="3"/>
      <c r="AC97" s="3"/>
      <c r="AD97" s="3"/>
      <c r="AE97" s="3"/>
      <c r="AF97" s="3"/>
      <c r="AG97" s="2" t="s">
        <v>1407</v>
      </c>
      <c r="AH97" s="1" t="s">
        <v>1408</v>
      </c>
      <c r="AI97" s="39"/>
      <c r="AJ97" s="40"/>
      <c r="AK97" s="61"/>
    </row>
    <row r="98" spans="2:37" ht="63" customHeight="1" x14ac:dyDescent="0.25">
      <c r="B98" s="24" t="str">
        <f t="shared" si="1"/>
        <v>Nguyễn Quốc Hưng 13/06/1984</v>
      </c>
      <c r="C98" s="27">
        <v>92</v>
      </c>
      <c r="D98" s="26">
        <v>16055356</v>
      </c>
      <c r="E98" s="6" t="s">
        <v>149</v>
      </c>
      <c r="F98" s="7" t="s">
        <v>132</v>
      </c>
      <c r="G98" s="24" t="s">
        <v>1882</v>
      </c>
      <c r="H98" s="2" t="s">
        <v>1409</v>
      </c>
      <c r="I98" s="26" t="s">
        <v>67</v>
      </c>
      <c r="J98" s="27" t="s">
        <v>34</v>
      </c>
      <c r="K98" s="27" t="s">
        <v>44</v>
      </c>
      <c r="L98" s="27" t="s">
        <v>1578</v>
      </c>
      <c r="M98" s="27" t="s">
        <v>477</v>
      </c>
      <c r="N98" s="3" t="s">
        <v>38</v>
      </c>
      <c r="O98" s="3"/>
      <c r="P98" s="27" t="s">
        <v>1883</v>
      </c>
      <c r="Q98" s="27" t="s">
        <v>737</v>
      </c>
      <c r="R98" s="27" t="s">
        <v>377</v>
      </c>
      <c r="S98" s="27" t="s">
        <v>1884</v>
      </c>
      <c r="T98" s="8"/>
      <c r="U98" s="8"/>
      <c r="V98" s="9"/>
      <c r="W98" s="3"/>
      <c r="X98" s="3" t="s">
        <v>33</v>
      </c>
      <c r="Y98" s="26" t="s">
        <v>490</v>
      </c>
      <c r="Z98" s="8"/>
      <c r="AA98" s="3"/>
      <c r="AB98" s="3"/>
      <c r="AC98" s="3"/>
      <c r="AD98" s="3"/>
      <c r="AE98" s="3"/>
      <c r="AF98" s="3"/>
      <c r="AG98" s="2" t="s">
        <v>1410</v>
      </c>
      <c r="AH98" s="1" t="s">
        <v>1411</v>
      </c>
      <c r="AI98" s="39"/>
      <c r="AJ98" s="40"/>
      <c r="AK98" s="61"/>
    </row>
    <row r="99" spans="2:37" ht="57.75" customHeight="1" x14ac:dyDescent="0.25">
      <c r="B99" s="24" t="str">
        <f t="shared" si="1"/>
        <v>Bùi Công Việt 08/01/1978</v>
      </c>
      <c r="C99" s="27">
        <v>93</v>
      </c>
      <c r="D99" s="26">
        <v>16055076</v>
      </c>
      <c r="E99" s="6" t="s">
        <v>1412</v>
      </c>
      <c r="F99" s="7" t="s">
        <v>277</v>
      </c>
      <c r="G99" s="24" t="s">
        <v>1885</v>
      </c>
      <c r="H99" s="2" t="s">
        <v>1413</v>
      </c>
      <c r="I99" s="26" t="s">
        <v>147</v>
      </c>
      <c r="J99" s="27" t="s">
        <v>34</v>
      </c>
      <c r="K99" s="27" t="s">
        <v>513</v>
      </c>
      <c r="L99" s="27" t="s">
        <v>476</v>
      </c>
      <c r="M99" s="27">
        <v>60340102</v>
      </c>
      <c r="N99" s="3" t="s">
        <v>43</v>
      </c>
      <c r="O99" s="3"/>
      <c r="P99" s="27" t="s">
        <v>1886</v>
      </c>
      <c r="Q99" s="27" t="s">
        <v>770</v>
      </c>
      <c r="R99" s="27" t="s">
        <v>319</v>
      </c>
      <c r="S99" s="27" t="s">
        <v>1887</v>
      </c>
      <c r="T99" s="8"/>
      <c r="U99" s="8"/>
      <c r="V99" s="9"/>
      <c r="W99" s="3"/>
      <c r="X99" s="3" t="s">
        <v>47</v>
      </c>
      <c r="Y99" s="26" t="s">
        <v>649</v>
      </c>
      <c r="Z99" s="8"/>
      <c r="AA99" s="3"/>
      <c r="AB99" s="3"/>
      <c r="AC99" s="3"/>
      <c r="AD99" s="3"/>
      <c r="AE99" s="3"/>
      <c r="AF99" s="3"/>
      <c r="AG99" s="2" t="s">
        <v>1414</v>
      </c>
      <c r="AH99" s="1" t="s">
        <v>1415</v>
      </c>
      <c r="AI99" s="39"/>
      <c r="AJ99" s="40"/>
      <c r="AK99" s="61"/>
    </row>
    <row r="100" spans="2:37" ht="57.75" customHeight="1" x14ac:dyDescent="0.25">
      <c r="B100" s="24" t="str">
        <f t="shared" si="1"/>
        <v>Nguyễn Hoàng Loan 17/05/1982</v>
      </c>
      <c r="C100" s="27">
        <v>94</v>
      </c>
      <c r="D100" s="26">
        <v>16055366</v>
      </c>
      <c r="E100" s="6" t="s">
        <v>215</v>
      </c>
      <c r="F100" s="7" t="s">
        <v>200</v>
      </c>
      <c r="G100" s="24" t="s">
        <v>1888</v>
      </c>
      <c r="H100" s="2" t="s">
        <v>1416</v>
      </c>
      <c r="I100" s="26" t="s">
        <v>223</v>
      </c>
      <c r="J100" s="27" t="s">
        <v>39</v>
      </c>
      <c r="K100" s="27" t="s">
        <v>44</v>
      </c>
      <c r="L100" s="27" t="s">
        <v>1578</v>
      </c>
      <c r="M100" s="27" t="s">
        <v>477</v>
      </c>
      <c r="N100" s="3" t="s">
        <v>379</v>
      </c>
      <c r="O100" s="3"/>
      <c r="P100" s="27" t="s">
        <v>1889</v>
      </c>
      <c r="Q100" s="27" t="s">
        <v>737</v>
      </c>
      <c r="R100" s="27" t="s">
        <v>377</v>
      </c>
      <c r="S100" s="27" t="s">
        <v>1890</v>
      </c>
      <c r="T100" s="8"/>
      <c r="U100" s="8"/>
      <c r="V100" s="9"/>
      <c r="W100" s="3"/>
      <c r="X100" s="3" t="s">
        <v>33</v>
      </c>
      <c r="Y100" s="26" t="s">
        <v>490</v>
      </c>
      <c r="Z100" s="8"/>
      <c r="AA100" s="3"/>
      <c r="AB100" s="3"/>
      <c r="AC100" s="3"/>
      <c r="AD100" s="3"/>
      <c r="AE100" s="3"/>
      <c r="AF100" s="3"/>
      <c r="AG100" s="2" t="s">
        <v>1417</v>
      </c>
      <c r="AH100" s="1" t="s">
        <v>1418</v>
      </c>
      <c r="AI100" s="39"/>
      <c r="AJ100" s="40"/>
      <c r="AK100" s="61"/>
    </row>
    <row r="101" spans="2:37" ht="57.75" customHeight="1" x14ac:dyDescent="0.25">
      <c r="B101" s="24" t="str">
        <f t="shared" si="1"/>
        <v>Nguyễn Thị Thanh Xuân 04/09/1992</v>
      </c>
      <c r="C101" s="27">
        <v>95</v>
      </c>
      <c r="D101" s="26">
        <v>16055505</v>
      </c>
      <c r="E101" s="6" t="s">
        <v>127</v>
      </c>
      <c r="F101" s="7" t="s">
        <v>174</v>
      </c>
      <c r="G101" s="24" t="s">
        <v>1891</v>
      </c>
      <c r="H101" s="2" t="s">
        <v>1419</v>
      </c>
      <c r="I101" s="26" t="s">
        <v>35</v>
      </c>
      <c r="J101" s="27" t="s">
        <v>39</v>
      </c>
      <c r="K101" s="27" t="s">
        <v>92</v>
      </c>
      <c r="L101" s="27" t="s">
        <v>1578</v>
      </c>
      <c r="M101" s="27" t="s">
        <v>487</v>
      </c>
      <c r="N101" s="3" t="s">
        <v>40</v>
      </c>
      <c r="O101" s="3"/>
      <c r="P101" s="27" t="s">
        <v>1892</v>
      </c>
      <c r="Q101" s="27" t="s">
        <v>1893</v>
      </c>
      <c r="R101" s="27" t="s">
        <v>319</v>
      </c>
      <c r="S101" s="27" t="s">
        <v>1894</v>
      </c>
      <c r="T101" s="8"/>
      <c r="U101" s="8"/>
      <c r="V101" s="9"/>
      <c r="W101" s="3"/>
      <c r="X101" s="3" t="s">
        <v>48</v>
      </c>
      <c r="Y101" s="26" t="s">
        <v>490</v>
      </c>
      <c r="Z101" s="8"/>
      <c r="AA101" s="3"/>
      <c r="AB101" s="3"/>
      <c r="AC101" s="3"/>
      <c r="AD101" s="3"/>
      <c r="AE101" s="3"/>
      <c r="AF101" s="3"/>
      <c r="AG101" s="2" t="s">
        <v>1420</v>
      </c>
      <c r="AH101" s="1" t="s">
        <v>1421</v>
      </c>
      <c r="AI101" s="39"/>
      <c r="AJ101" s="40"/>
      <c r="AK101" s="61"/>
    </row>
    <row r="102" spans="2:37" ht="81" customHeight="1" x14ac:dyDescent="0.25">
      <c r="B102" s="24" t="str">
        <f t="shared" si="1"/>
        <v>Hoàng Trường Công 14/06/1984</v>
      </c>
      <c r="C102" s="27">
        <v>96</v>
      </c>
      <c r="D102" s="26">
        <v>16055326</v>
      </c>
      <c r="E102" s="6" t="s">
        <v>1422</v>
      </c>
      <c r="F102" s="7" t="s">
        <v>272</v>
      </c>
      <c r="G102" s="24" t="s">
        <v>1895</v>
      </c>
      <c r="H102" s="2" t="s">
        <v>1423</v>
      </c>
      <c r="I102" s="26" t="s">
        <v>35</v>
      </c>
      <c r="J102" s="27" t="s">
        <v>34</v>
      </c>
      <c r="K102" s="27" t="s">
        <v>44</v>
      </c>
      <c r="L102" s="27" t="s">
        <v>1578</v>
      </c>
      <c r="M102" s="27" t="s">
        <v>477</v>
      </c>
      <c r="N102" s="3" t="s">
        <v>38</v>
      </c>
      <c r="O102" s="3"/>
      <c r="P102" s="27" t="s">
        <v>1896</v>
      </c>
      <c r="Q102" s="27" t="s">
        <v>1897</v>
      </c>
      <c r="R102" s="27" t="s">
        <v>722</v>
      </c>
      <c r="S102" s="27" t="s">
        <v>1898</v>
      </c>
      <c r="T102" s="8"/>
      <c r="U102" s="8"/>
      <c r="V102" s="9"/>
      <c r="W102" s="3"/>
      <c r="X102" s="3" t="s">
        <v>33</v>
      </c>
      <c r="Y102" s="26" t="s">
        <v>490</v>
      </c>
      <c r="Z102" s="8"/>
      <c r="AA102" s="3"/>
      <c r="AB102" s="3"/>
      <c r="AC102" s="3"/>
      <c r="AD102" s="3"/>
      <c r="AE102" s="3"/>
      <c r="AF102" s="3"/>
      <c r="AG102" s="2" t="s">
        <v>1424</v>
      </c>
      <c r="AH102" s="1" t="s">
        <v>1425</v>
      </c>
      <c r="AI102" s="39"/>
      <c r="AJ102" s="40"/>
      <c r="AK102" s="61"/>
    </row>
    <row r="103" spans="2:37" ht="86.25" customHeight="1" x14ac:dyDescent="0.25">
      <c r="B103" s="24" t="str">
        <f t="shared" si="1"/>
        <v>Lưu Thị Thanh Thủy 16/12/1986</v>
      </c>
      <c r="C103" s="27">
        <v>97</v>
      </c>
      <c r="D103" s="26">
        <v>16055406</v>
      </c>
      <c r="E103" s="6" t="s">
        <v>1426</v>
      </c>
      <c r="F103" s="7" t="s">
        <v>79</v>
      </c>
      <c r="G103" s="24" t="s">
        <v>1899</v>
      </c>
      <c r="H103" s="2" t="s">
        <v>1427</v>
      </c>
      <c r="I103" s="26" t="s">
        <v>209</v>
      </c>
      <c r="J103" s="27" t="s">
        <v>39</v>
      </c>
      <c r="K103" s="27" t="s">
        <v>44</v>
      </c>
      <c r="L103" s="27" t="s">
        <v>1578</v>
      </c>
      <c r="M103" s="27" t="s">
        <v>477</v>
      </c>
      <c r="N103" s="3" t="s">
        <v>38</v>
      </c>
      <c r="O103" s="3"/>
      <c r="P103" s="27" t="s">
        <v>1900</v>
      </c>
      <c r="Q103" s="27" t="s">
        <v>1901</v>
      </c>
      <c r="R103" s="27" t="s">
        <v>1902</v>
      </c>
      <c r="S103" s="27" t="s">
        <v>1903</v>
      </c>
      <c r="T103" s="8"/>
      <c r="U103" s="8"/>
      <c r="V103" s="9"/>
      <c r="W103" s="3"/>
      <c r="X103" s="3" t="s">
        <v>33</v>
      </c>
      <c r="Y103" s="26" t="s">
        <v>490</v>
      </c>
      <c r="Z103" s="8"/>
      <c r="AA103" s="3"/>
      <c r="AB103" s="3"/>
      <c r="AC103" s="3"/>
      <c r="AD103" s="3"/>
      <c r="AE103" s="3"/>
      <c r="AF103" s="3"/>
      <c r="AG103" s="2" t="s">
        <v>1428</v>
      </c>
      <c r="AH103" s="1" t="s">
        <v>1429</v>
      </c>
      <c r="AI103" s="39"/>
      <c r="AJ103" s="40"/>
      <c r="AK103" s="61"/>
    </row>
    <row r="104" spans="2:37" ht="93" customHeight="1" x14ac:dyDescent="0.25">
      <c r="B104" s="24" t="str">
        <f t="shared" si="1"/>
        <v>Trần Quang Phú 23/05/1989</v>
      </c>
      <c r="C104" s="27">
        <v>98</v>
      </c>
      <c r="D104" s="26">
        <v>16055175</v>
      </c>
      <c r="E104" s="6" t="s">
        <v>227</v>
      </c>
      <c r="F104" s="7" t="s">
        <v>181</v>
      </c>
      <c r="G104" s="24" t="s">
        <v>1904</v>
      </c>
      <c r="H104" s="2" t="s">
        <v>1430</v>
      </c>
      <c r="I104" s="26" t="s">
        <v>35</v>
      </c>
      <c r="J104" s="27" t="s">
        <v>34</v>
      </c>
      <c r="K104" s="27" t="s">
        <v>92</v>
      </c>
      <c r="L104" s="27" t="s">
        <v>476</v>
      </c>
      <c r="M104" s="27" t="s">
        <v>487</v>
      </c>
      <c r="N104" s="3" t="s">
        <v>41</v>
      </c>
      <c r="O104" s="3"/>
      <c r="P104" s="27" t="s">
        <v>1905</v>
      </c>
      <c r="Q104" s="27" t="s">
        <v>925</v>
      </c>
      <c r="R104" s="27" t="s">
        <v>319</v>
      </c>
      <c r="S104" s="27" t="s">
        <v>1906</v>
      </c>
      <c r="T104" s="8"/>
      <c r="U104" s="8"/>
      <c r="V104" s="9"/>
      <c r="W104" s="3"/>
      <c r="X104" s="3" t="s">
        <v>33</v>
      </c>
      <c r="Y104" s="26" t="s">
        <v>649</v>
      </c>
      <c r="Z104" s="8"/>
      <c r="AA104" s="3"/>
      <c r="AB104" s="3"/>
      <c r="AC104" s="3"/>
      <c r="AD104" s="3"/>
      <c r="AE104" s="3"/>
      <c r="AF104" s="3"/>
      <c r="AG104" s="2" t="s">
        <v>1431</v>
      </c>
      <c r="AH104" s="1" t="s">
        <v>1432</v>
      </c>
      <c r="AI104" s="39"/>
      <c r="AJ104" s="40"/>
      <c r="AK104" s="61">
        <v>6075</v>
      </c>
    </row>
    <row r="105" spans="2:37" ht="90.75" customHeight="1" x14ac:dyDescent="0.25">
      <c r="B105" s="24" t="str">
        <f t="shared" si="1"/>
        <v>Phạm Hữu Quý 24/01/1991</v>
      </c>
      <c r="C105" s="27">
        <v>99</v>
      </c>
      <c r="D105" s="26">
        <v>16055179</v>
      </c>
      <c r="E105" s="6" t="s">
        <v>1433</v>
      </c>
      <c r="F105" s="7" t="s">
        <v>1434</v>
      </c>
      <c r="G105" s="24" t="s">
        <v>1907</v>
      </c>
      <c r="H105" s="2" t="s">
        <v>1435</v>
      </c>
      <c r="I105" s="26" t="s">
        <v>67</v>
      </c>
      <c r="J105" s="27" t="s">
        <v>34</v>
      </c>
      <c r="K105" s="27" t="s">
        <v>92</v>
      </c>
      <c r="L105" s="27" t="s">
        <v>476</v>
      </c>
      <c r="M105" s="27" t="s">
        <v>487</v>
      </c>
      <c r="N105" s="3" t="s">
        <v>41</v>
      </c>
      <c r="O105" s="3"/>
      <c r="P105" s="27" t="s">
        <v>1908</v>
      </c>
      <c r="Q105" s="27" t="s">
        <v>925</v>
      </c>
      <c r="R105" s="27" t="s">
        <v>319</v>
      </c>
      <c r="S105" s="27" t="s">
        <v>1909</v>
      </c>
      <c r="T105" s="8"/>
      <c r="U105" s="8"/>
      <c r="V105" s="9"/>
      <c r="W105" s="3"/>
      <c r="X105" s="3" t="s">
        <v>33</v>
      </c>
      <c r="Y105" s="26" t="s">
        <v>649</v>
      </c>
      <c r="Z105" s="8"/>
      <c r="AA105" s="3"/>
      <c r="AB105" s="3"/>
      <c r="AC105" s="3"/>
      <c r="AD105" s="3"/>
      <c r="AE105" s="3"/>
      <c r="AF105" s="3"/>
      <c r="AG105" s="2" t="s">
        <v>1436</v>
      </c>
      <c r="AH105" s="1" t="s">
        <v>1437</v>
      </c>
      <c r="AI105" s="39"/>
      <c r="AJ105" s="40"/>
      <c r="AK105" s="61">
        <v>6075</v>
      </c>
    </row>
    <row r="106" spans="2:37" ht="93" customHeight="1" x14ac:dyDescent="0.25">
      <c r="B106" s="24" t="str">
        <f t="shared" si="1"/>
        <v>Phạm Thị Thu Huyền 26/07/1991</v>
      </c>
      <c r="C106" s="27">
        <v>100</v>
      </c>
      <c r="D106" s="26">
        <v>15055256</v>
      </c>
      <c r="E106" s="6" t="s">
        <v>153</v>
      </c>
      <c r="F106" s="7" t="s">
        <v>68</v>
      </c>
      <c r="G106" s="24" t="s">
        <v>1438</v>
      </c>
      <c r="H106" s="2" t="s">
        <v>278</v>
      </c>
      <c r="I106" s="26" t="s">
        <v>212</v>
      </c>
      <c r="J106" s="27" t="s">
        <v>39</v>
      </c>
      <c r="K106" s="27" t="s">
        <v>66</v>
      </c>
      <c r="L106" s="27" t="s">
        <v>55</v>
      </c>
      <c r="M106" s="27">
        <v>60340102</v>
      </c>
      <c r="N106" s="3" t="s">
        <v>40</v>
      </c>
      <c r="O106" s="3"/>
      <c r="P106" s="27" t="s">
        <v>1439</v>
      </c>
      <c r="Q106" s="27" t="s">
        <v>1440</v>
      </c>
      <c r="R106" s="27" t="s">
        <v>1441</v>
      </c>
      <c r="S106" s="27" t="s">
        <v>1442</v>
      </c>
      <c r="T106" s="8"/>
      <c r="U106" s="8"/>
      <c r="V106" s="9"/>
      <c r="W106" s="3"/>
      <c r="X106" s="3" t="s">
        <v>33</v>
      </c>
      <c r="Y106" s="26" t="s">
        <v>60</v>
      </c>
      <c r="Z106" s="8"/>
      <c r="AA106" s="3"/>
      <c r="AB106" s="3"/>
      <c r="AC106" s="3"/>
      <c r="AD106" s="3"/>
      <c r="AE106" s="3"/>
      <c r="AF106" s="3"/>
      <c r="AG106" s="2" t="s">
        <v>1443</v>
      </c>
      <c r="AH106" s="1" t="s">
        <v>1444</v>
      </c>
      <c r="AI106" s="39"/>
      <c r="AJ106" s="40"/>
      <c r="AK106" s="61"/>
    </row>
    <row r="107" spans="2:37" ht="90.75" customHeight="1" x14ac:dyDescent="0.25">
      <c r="B107" s="24" t="str">
        <f t="shared" si="1"/>
        <v>Trịnh Thanh Long 30/09/1982</v>
      </c>
      <c r="C107" s="27">
        <v>101</v>
      </c>
      <c r="D107" s="26">
        <v>15055268</v>
      </c>
      <c r="E107" s="6" t="s">
        <v>1445</v>
      </c>
      <c r="F107" s="7" t="s">
        <v>104</v>
      </c>
      <c r="G107" s="24" t="s">
        <v>1447</v>
      </c>
      <c r="H107" s="2" t="s">
        <v>1446</v>
      </c>
      <c r="I107" s="26" t="s">
        <v>222</v>
      </c>
      <c r="J107" s="27" t="s">
        <v>34</v>
      </c>
      <c r="K107" s="27" t="s">
        <v>66</v>
      </c>
      <c r="L107" s="27" t="s">
        <v>55</v>
      </c>
      <c r="M107" s="27">
        <v>60340102</v>
      </c>
      <c r="N107" s="3" t="s">
        <v>40</v>
      </c>
      <c r="O107" s="3"/>
      <c r="P107" s="27" t="s">
        <v>1448</v>
      </c>
      <c r="Q107" s="27" t="s">
        <v>828</v>
      </c>
      <c r="R107" s="27" t="s">
        <v>377</v>
      </c>
      <c r="S107" s="27" t="s">
        <v>1449</v>
      </c>
      <c r="T107" s="8" t="e">
        <v>#N/A</v>
      </c>
      <c r="U107" s="8"/>
      <c r="V107" s="9" t="e">
        <v>#N/A</v>
      </c>
      <c r="W107" s="3" t="e">
        <v>#N/A</v>
      </c>
      <c r="X107" s="3" t="s">
        <v>33</v>
      </c>
      <c r="Y107" s="26" t="s">
        <v>60</v>
      </c>
      <c r="Z107" s="8"/>
      <c r="AA107" s="3"/>
      <c r="AB107" s="3"/>
      <c r="AC107" s="3"/>
      <c r="AD107" s="3"/>
      <c r="AE107" s="3"/>
      <c r="AF107" s="3"/>
      <c r="AG107" s="2" t="s">
        <v>1450</v>
      </c>
      <c r="AH107" s="1" t="s">
        <v>1451</v>
      </c>
      <c r="AI107" s="39"/>
      <c r="AJ107" s="40"/>
      <c r="AK107" s="61"/>
    </row>
    <row r="108" spans="2:37" ht="102.75" customHeight="1" x14ac:dyDescent="0.25">
      <c r="B108" s="24" t="str">
        <f t="shared" si="1"/>
        <v>Nguyễn Thị Hương Giang 26/03/1989</v>
      </c>
      <c r="C108" s="27">
        <v>102</v>
      </c>
      <c r="D108" s="26">
        <v>16055442</v>
      </c>
      <c r="E108" s="6" t="s">
        <v>119</v>
      </c>
      <c r="F108" s="7" t="s">
        <v>266</v>
      </c>
      <c r="G108" s="24" t="s">
        <v>1910</v>
      </c>
      <c r="H108" s="2" t="s">
        <v>1452</v>
      </c>
      <c r="I108" s="26" t="s">
        <v>35</v>
      </c>
      <c r="J108" s="27" t="s">
        <v>39</v>
      </c>
      <c r="K108" s="27" t="s">
        <v>92</v>
      </c>
      <c r="L108" s="27" t="s">
        <v>1578</v>
      </c>
      <c r="M108" s="27" t="s">
        <v>487</v>
      </c>
      <c r="N108" s="3" t="s">
        <v>40</v>
      </c>
      <c r="O108" s="3"/>
      <c r="P108" s="27" t="s">
        <v>1911</v>
      </c>
      <c r="Q108" s="27" t="s">
        <v>572</v>
      </c>
      <c r="R108" s="27" t="s">
        <v>319</v>
      </c>
      <c r="S108" s="27" t="s">
        <v>1912</v>
      </c>
      <c r="T108" s="8"/>
      <c r="U108" s="8"/>
      <c r="V108" s="9"/>
      <c r="W108" s="3"/>
      <c r="X108" s="3" t="s">
        <v>33</v>
      </c>
      <c r="Y108" s="26" t="s">
        <v>490</v>
      </c>
      <c r="Z108" s="8"/>
      <c r="AA108" s="3"/>
      <c r="AB108" s="3"/>
      <c r="AC108" s="3"/>
      <c r="AD108" s="3"/>
      <c r="AE108" s="3"/>
      <c r="AF108" s="3"/>
      <c r="AG108" s="2" t="s">
        <v>1453</v>
      </c>
      <c r="AH108" s="1" t="s">
        <v>1454</v>
      </c>
      <c r="AI108" s="39"/>
      <c r="AJ108" s="40"/>
      <c r="AK108" s="61"/>
    </row>
    <row r="109" spans="2:37" ht="57.75" customHeight="1" x14ac:dyDescent="0.25">
      <c r="B109" s="24" t="str">
        <f t="shared" si="1"/>
        <v>Nguyễn Xuân Tú 26/08/1991</v>
      </c>
      <c r="C109" s="27">
        <v>103</v>
      </c>
      <c r="D109" s="26">
        <v>16055422</v>
      </c>
      <c r="E109" s="6" t="s">
        <v>131</v>
      </c>
      <c r="F109" s="7" t="s">
        <v>120</v>
      </c>
      <c r="G109" s="24" t="s">
        <v>1913</v>
      </c>
      <c r="H109" s="2" t="s">
        <v>1457</v>
      </c>
      <c r="I109" s="26" t="s">
        <v>35</v>
      </c>
      <c r="J109" s="27" t="s">
        <v>34</v>
      </c>
      <c r="K109" s="27" t="s">
        <v>44</v>
      </c>
      <c r="L109" s="27" t="s">
        <v>1578</v>
      </c>
      <c r="M109" s="27" t="s">
        <v>477</v>
      </c>
      <c r="N109" s="3" t="s">
        <v>379</v>
      </c>
      <c r="O109" s="3"/>
      <c r="P109" s="27" t="s">
        <v>1914</v>
      </c>
      <c r="Q109" s="27" t="s">
        <v>1663</v>
      </c>
      <c r="R109" s="27" t="s">
        <v>377</v>
      </c>
      <c r="S109" s="27" t="s">
        <v>1915</v>
      </c>
      <c r="T109" s="8"/>
      <c r="U109" s="8"/>
      <c r="V109" s="9"/>
      <c r="W109" s="3"/>
      <c r="X109" s="3" t="s">
        <v>47</v>
      </c>
      <c r="Y109" s="26" t="s">
        <v>490</v>
      </c>
      <c r="Z109" s="8"/>
      <c r="AA109" s="3"/>
      <c r="AB109" s="3"/>
      <c r="AC109" s="3"/>
      <c r="AD109" s="3"/>
      <c r="AE109" s="3"/>
      <c r="AF109" s="3"/>
      <c r="AG109" s="2" t="s">
        <v>1455</v>
      </c>
      <c r="AH109" s="1" t="s">
        <v>1456</v>
      </c>
      <c r="AI109" s="39"/>
      <c r="AJ109" s="40"/>
      <c r="AK109" s="61"/>
    </row>
    <row r="110" spans="2:37" ht="57.75" customHeight="1" x14ac:dyDescent="0.25">
      <c r="B110" s="24" t="str">
        <f t="shared" si="1"/>
        <v>Trần Huyền Trang 11/11/1990</v>
      </c>
      <c r="C110" s="27">
        <v>104</v>
      </c>
      <c r="D110" s="26">
        <v>16055415</v>
      </c>
      <c r="E110" s="6" t="s">
        <v>1458</v>
      </c>
      <c r="F110" s="7" t="s">
        <v>64</v>
      </c>
      <c r="G110" s="24" t="s">
        <v>1916</v>
      </c>
      <c r="H110" s="2" t="s">
        <v>1459</v>
      </c>
      <c r="I110" s="26" t="s">
        <v>35</v>
      </c>
      <c r="J110" s="27" t="s">
        <v>39</v>
      </c>
      <c r="K110" s="27" t="s">
        <v>44</v>
      </c>
      <c r="L110" s="27" t="s">
        <v>1578</v>
      </c>
      <c r="M110" s="27" t="s">
        <v>477</v>
      </c>
      <c r="N110" s="3" t="s">
        <v>379</v>
      </c>
      <c r="O110" s="3"/>
      <c r="P110" s="27" t="s">
        <v>1917</v>
      </c>
      <c r="Q110" s="27" t="s">
        <v>836</v>
      </c>
      <c r="R110" s="27" t="s">
        <v>377</v>
      </c>
      <c r="S110" s="27" t="s">
        <v>1918</v>
      </c>
      <c r="T110" s="8"/>
      <c r="U110" s="8"/>
      <c r="V110" s="9"/>
      <c r="W110" s="3"/>
      <c r="X110" s="3" t="s">
        <v>48</v>
      </c>
      <c r="Y110" s="26" t="s">
        <v>490</v>
      </c>
      <c r="Z110" s="8"/>
      <c r="AA110" s="3"/>
      <c r="AB110" s="3"/>
      <c r="AC110" s="3"/>
      <c r="AD110" s="3"/>
      <c r="AE110" s="3"/>
      <c r="AF110" s="3"/>
      <c r="AG110" s="2" t="s">
        <v>1460</v>
      </c>
      <c r="AH110" s="1" t="s">
        <v>1461</v>
      </c>
      <c r="AI110" s="39"/>
      <c r="AJ110" s="40"/>
      <c r="AK110" s="61"/>
    </row>
    <row r="111" spans="2:37" ht="89.25" customHeight="1" x14ac:dyDescent="0.25">
      <c r="B111" s="24" t="str">
        <f t="shared" si="1"/>
        <v>Phạm Quang Minh 20/05/1978</v>
      </c>
      <c r="C111" s="27">
        <v>105</v>
      </c>
      <c r="D111" s="26">
        <v>16055374</v>
      </c>
      <c r="E111" s="6" t="s">
        <v>1462</v>
      </c>
      <c r="F111" s="7" t="s">
        <v>100</v>
      </c>
      <c r="G111" s="24" t="s">
        <v>1919</v>
      </c>
      <c r="H111" s="2" t="s">
        <v>1463</v>
      </c>
      <c r="I111" s="26" t="s">
        <v>52</v>
      </c>
      <c r="J111" s="27" t="s">
        <v>34</v>
      </c>
      <c r="K111" s="27" t="s">
        <v>44</v>
      </c>
      <c r="L111" s="27" t="s">
        <v>1578</v>
      </c>
      <c r="M111" s="27" t="s">
        <v>477</v>
      </c>
      <c r="N111" s="3" t="s">
        <v>38</v>
      </c>
      <c r="O111" s="3"/>
      <c r="P111" s="27" t="s">
        <v>1920</v>
      </c>
      <c r="Q111" s="27" t="s">
        <v>614</v>
      </c>
      <c r="R111" s="27" t="s">
        <v>1670</v>
      </c>
      <c r="S111" s="27" t="s">
        <v>1921</v>
      </c>
      <c r="T111" s="8"/>
      <c r="U111" s="8"/>
      <c r="V111" s="9"/>
      <c r="W111" s="3"/>
      <c r="X111" s="3" t="s">
        <v>33</v>
      </c>
      <c r="Y111" s="26" t="s">
        <v>490</v>
      </c>
      <c r="Z111" s="8"/>
      <c r="AA111" s="3"/>
      <c r="AB111" s="3"/>
      <c r="AC111" s="3"/>
      <c r="AD111" s="3"/>
      <c r="AE111" s="3"/>
      <c r="AF111" s="3"/>
      <c r="AG111" s="2" t="s">
        <v>1464</v>
      </c>
      <c r="AH111" s="1" t="s">
        <v>1465</v>
      </c>
      <c r="AI111" s="39"/>
      <c r="AJ111" s="40"/>
      <c r="AK111" s="61"/>
    </row>
    <row r="112" spans="2:37" ht="74.25" customHeight="1" x14ac:dyDescent="0.25">
      <c r="B112" s="24" t="str">
        <f t="shared" si="1"/>
        <v>Vũ Thị Nga 23/03/1983</v>
      </c>
      <c r="C112" s="27">
        <v>106</v>
      </c>
      <c r="D112" s="26">
        <v>16055378</v>
      </c>
      <c r="E112" s="6" t="s">
        <v>407</v>
      </c>
      <c r="F112" s="7" t="s">
        <v>85</v>
      </c>
      <c r="G112" s="24" t="s">
        <v>1922</v>
      </c>
      <c r="H112" s="2" t="s">
        <v>1466</v>
      </c>
      <c r="I112" s="26" t="s">
        <v>67</v>
      </c>
      <c r="J112" s="27" t="s">
        <v>39</v>
      </c>
      <c r="K112" s="27" t="s">
        <v>44</v>
      </c>
      <c r="L112" s="27" t="s">
        <v>1578</v>
      </c>
      <c r="M112" s="27" t="s">
        <v>477</v>
      </c>
      <c r="N112" s="3" t="s">
        <v>38</v>
      </c>
      <c r="O112" s="3"/>
      <c r="P112" s="27" t="s">
        <v>1923</v>
      </c>
      <c r="Q112" s="27" t="s">
        <v>1924</v>
      </c>
      <c r="R112" s="27" t="s">
        <v>377</v>
      </c>
      <c r="S112" s="27" t="s">
        <v>1925</v>
      </c>
      <c r="T112" s="8"/>
      <c r="U112" s="8"/>
      <c r="V112" s="9"/>
      <c r="W112" s="3"/>
      <c r="X112" s="3" t="s">
        <v>33</v>
      </c>
      <c r="Y112" s="26" t="s">
        <v>490</v>
      </c>
      <c r="Z112" s="8"/>
      <c r="AA112" s="3"/>
      <c r="AB112" s="3"/>
      <c r="AC112" s="3"/>
      <c r="AD112" s="3"/>
      <c r="AE112" s="3"/>
      <c r="AF112" s="3"/>
      <c r="AG112" s="2" t="s">
        <v>1467</v>
      </c>
      <c r="AH112" s="1" t="s">
        <v>1468</v>
      </c>
      <c r="AI112" s="39"/>
      <c r="AJ112" s="40"/>
      <c r="AK112" s="61"/>
    </row>
    <row r="113" spans="2:38" ht="76.5" customHeight="1" x14ac:dyDescent="0.25">
      <c r="B113" s="24" t="str">
        <f t="shared" si="1"/>
        <v>Tưởng Thu Sơn 23/11/1991</v>
      </c>
      <c r="C113" s="27">
        <v>107</v>
      </c>
      <c r="D113" s="26">
        <v>16055482</v>
      </c>
      <c r="E113" s="6" t="s">
        <v>1469</v>
      </c>
      <c r="F113" s="7" t="s">
        <v>139</v>
      </c>
      <c r="G113" s="24" t="s">
        <v>1926</v>
      </c>
      <c r="H113" s="2" t="s">
        <v>1470</v>
      </c>
      <c r="I113" s="26" t="s">
        <v>35</v>
      </c>
      <c r="J113" s="27" t="s">
        <v>39</v>
      </c>
      <c r="K113" s="27" t="s">
        <v>92</v>
      </c>
      <c r="L113" s="27" t="s">
        <v>1578</v>
      </c>
      <c r="M113" s="27" t="s">
        <v>487</v>
      </c>
      <c r="N113" s="3" t="s">
        <v>40</v>
      </c>
      <c r="O113" s="3"/>
      <c r="P113" s="27" t="s">
        <v>1927</v>
      </c>
      <c r="Q113" s="27" t="s">
        <v>1928</v>
      </c>
      <c r="R113" s="27" t="s">
        <v>1929</v>
      </c>
      <c r="S113" s="27" t="s">
        <v>1930</v>
      </c>
      <c r="T113" s="8"/>
      <c r="U113" s="8"/>
      <c r="V113" s="9"/>
      <c r="W113" s="3"/>
      <c r="X113" s="3" t="s">
        <v>33</v>
      </c>
      <c r="Y113" s="26" t="s">
        <v>490</v>
      </c>
      <c r="Z113" s="8"/>
      <c r="AA113" s="3"/>
      <c r="AB113" s="3"/>
      <c r="AC113" s="3"/>
      <c r="AD113" s="3"/>
      <c r="AE113" s="3"/>
      <c r="AF113" s="3"/>
      <c r="AG113" s="2" t="s">
        <v>1471</v>
      </c>
      <c r="AH113" s="1" t="s">
        <v>1472</v>
      </c>
      <c r="AI113" s="39"/>
      <c r="AJ113" s="40"/>
      <c r="AK113" s="61"/>
    </row>
    <row r="114" spans="2:38" ht="81" customHeight="1" x14ac:dyDescent="0.25">
      <c r="B114" s="24" t="str">
        <f t="shared" si="1"/>
        <v>Mai Anh Tú 25/08/1993</v>
      </c>
      <c r="C114" s="27">
        <v>108</v>
      </c>
      <c r="D114" s="26">
        <v>16055497</v>
      </c>
      <c r="E114" s="6" t="s">
        <v>1473</v>
      </c>
      <c r="F114" s="7" t="s">
        <v>120</v>
      </c>
      <c r="G114" s="24" t="s">
        <v>1931</v>
      </c>
      <c r="H114" s="2" t="s">
        <v>1474</v>
      </c>
      <c r="I114" s="26" t="s">
        <v>94</v>
      </c>
      <c r="J114" s="27" t="s">
        <v>34</v>
      </c>
      <c r="K114" s="27" t="s">
        <v>92</v>
      </c>
      <c r="L114" s="27" t="s">
        <v>1578</v>
      </c>
      <c r="M114" s="27" t="s">
        <v>487</v>
      </c>
      <c r="N114" s="3" t="s">
        <v>40</v>
      </c>
      <c r="O114" s="3"/>
      <c r="P114" s="27" t="s">
        <v>1932</v>
      </c>
      <c r="Q114" s="27" t="s">
        <v>1475</v>
      </c>
      <c r="R114" s="27" t="s">
        <v>1933</v>
      </c>
      <c r="S114" s="27" t="s">
        <v>1934</v>
      </c>
      <c r="T114" s="8"/>
      <c r="U114" s="8"/>
      <c r="V114" s="9"/>
      <c r="W114" s="3"/>
      <c r="X114" s="3" t="s">
        <v>33</v>
      </c>
      <c r="Y114" s="26" t="s">
        <v>490</v>
      </c>
      <c r="Z114" s="8"/>
      <c r="AA114" s="3"/>
      <c r="AB114" s="3"/>
      <c r="AC114" s="3"/>
      <c r="AD114" s="3"/>
      <c r="AE114" s="3"/>
      <c r="AF114" s="3"/>
      <c r="AG114" s="2" t="s">
        <v>1476</v>
      </c>
      <c r="AH114" s="1" t="s">
        <v>1477</v>
      </c>
      <c r="AI114" s="39"/>
      <c r="AJ114" s="40"/>
      <c r="AK114" s="61"/>
    </row>
    <row r="115" spans="2:38" ht="57.75" customHeight="1" x14ac:dyDescent="0.25">
      <c r="B115" s="24" t="str">
        <f t="shared" si="1"/>
        <v>Vũ Thị Mai Thanh 04/07/1984</v>
      </c>
      <c r="C115" s="27">
        <v>109</v>
      </c>
      <c r="D115" s="26">
        <v>16055398</v>
      </c>
      <c r="E115" s="6" t="s">
        <v>1478</v>
      </c>
      <c r="F115" s="7" t="s">
        <v>53</v>
      </c>
      <c r="G115" s="24" t="s">
        <v>1935</v>
      </c>
      <c r="H115" s="2" t="s">
        <v>1479</v>
      </c>
      <c r="I115" s="26" t="s">
        <v>67</v>
      </c>
      <c r="J115" s="27" t="s">
        <v>39</v>
      </c>
      <c r="K115" s="27" t="s">
        <v>44</v>
      </c>
      <c r="L115" s="27" t="s">
        <v>1578</v>
      </c>
      <c r="M115" s="27" t="s">
        <v>477</v>
      </c>
      <c r="N115" s="3" t="s">
        <v>379</v>
      </c>
      <c r="O115" s="3"/>
      <c r="P115" s="27" t="s">
        <v>1936</v>
      </c>
      <c r="Q115" s="27" t="s">
        <v>1937</v>
      </c>
      <c r="R115" s="27" t="s">
        <v>722</v>
      </c>
      <c r="S115" s="27" t="s">
        <v>1938</v>
      </c>
      <c r="T115" s="8"/>
      <c r="U115" s="8"/>
      <c r="V115" s="9"/>
      <c r="W115" s="3"/>
      <c r="X115" s="3" t="s">
        <v>33</v>
      </c>
      <c r="Y115" s="26" t="s">
        <v>490</v>
      </c>
      <c r="Z115" s="8"/>
      <c r="AA115" s="3"/>
      <c r="AB115" s="3"/>
      <c r="AC115" s="3"/>
      <c r="AD115" s="3"/>
      <c r="AE115" s="3"/>
      <c r="AF115" s="3"/>
      <c r="AG115" s="2" t="s">
        <v>1480</v>
      </c>
      <c r="AH115" s="1" t="s">
        <v>1481</v>
      </c>
      <c r="AI115" s="39"/>
      <c r="AJ115" s="40"/>
      <c r="AK115" s="61"/>
    </row>
    <row r="116" spans="2:38" ht="74.25" customHeight="1" x14ac:dyDescent="0.25">
      <c r="B116" s="24" t="str">
        <f t="shared" si="1"/>
        <v>Nguyễn Hoàng Yến 16/07/1984</v>
      </c>
      <c r="C116" s="27">
        <v>110</v>
      </c>
      <c r="D116" s="26">
        <v>16055430</v>
      </c>
      <c r="E116" s="6" t="s">
        <v>215</v>
      </c>
      <c r="F116" s="7" t="s">
        <v>143</v>
      </c>
      <c r="G116" s="24" t="s">
        <v>1939</v>
      </c>
      <c r="H116" s="2" t="s">
        <v>1482</v>
      </c>
      <c r="I116" s="26" t="s">
        <v>218</v>
      </c>
      <c r="J116" s="27" t="s">
        <v>39</v>
      </c>
      <c r="K116" s="27" t="s">
        <v>44</v>
      </c>
      <c r="L116" s="27" t="s">
        <v>1578</v>
      </c>
      <c r="M116" s="27" t="s">
        <v>477</v>
      </c>
      <c r="N116" s="3" t="s">
        <v>379</v>
      </c>
      <c r="O116" s="3"/>
      <c r="P116" s="27" t="s">
        <v>1940</v>
      </c>
      <c r="Q116" s="27" t="s">
        <v>1719</v>
      </c>
      <c r="R116" s="27" t="s">
        <v>377</v>
      </c>
      <c r="S116" s="27" t="s">
        <v>1941</v>
      </c>
      <c r="T116" s="8"/>
      <c r="U116" s="8"/>
      <c r="V116" s="9"/>
      <c r="W116" s="3"/>
      <c r="X116" s="3" t="s">
        <v>33</v>
      </c>
      <c r="Y116" s="26" t="s">
        <v>490</v>
      </c>
      <c r="Z116" s="8"/>
      <c r="AA116" s="3"/>
      <c r="AB116" s="3"/>
      <c r="AC116" s="3"/>
      <c r="AD116" s="3"/>
      <c r="AE116" s="3"/>
      <c r="AF116" s="3"/>
      <c r="AG116" s="2" t="s">
        <v>1483</v>
      </c>
      <c r="AH116" s="1" t="s">
        <v>1484</v>
      </c>
      <c r="AI116" s="39"/>
      <c r="AJ116" s="40"/>
      <c r="AK116" s="61" t="s">
        <v>1487</v>
      </c>
    </row>
    <row r="117" spans="2:38" ht="74.25" customHeight="1" x14ac:dyDescent="0.25">
      <c r="B117" s="24" t="str">
        <f t="shared" si="1"/>
        <v>Phạm Thị Tuyết 24/10/1979</v>
      </c>
      <c r="C117" s="27">
        <v>111</v>
      </c>
      <c r="D117" s="26">
        <v>16055428</v>
      </c>
      <c r="E117" s="6" t="s">
        <v>1485</v>
      </c>
      <c r="F117" s="7" t="s">
        <v>82</v>
      </c>
      <c r="G117" s="24" t="s">
        <v>1942</v>
      </c>
      <c r="H117" s="2" t="s">
        <v>1486</v>
      </c>
      <c r="I117" s="26" t="s">
        <v>212</v>
      </c>
      <c r="J117" s="27" t="s">
        <v>39</v>
      </c>
      <c r="K117" s="27" t="s">
        <v>44</v>
      </c>
      <c r="L117" s="27" t="s">
        <v>1578</v>
      </c>
      <c r="M117" s="27" t="s">
        <v>477</v>
      </c>
      <c r="N117" s="3" t="s">
        <v>379</v>
      </c>
      <c r="O117" s="3"/>
      <c r="P117" s="27" t="s">
        <v>1943</v>
      </c>
      <c r="Q117" s="27" t="s">
        <v>1719</v>
      </c>
      <c r="R117" s="27" t="s">
        <v>377</v>
      </c>
      <c r="S117" s="27" t="s">
        <v>1944</v>
      </c>
      <c r="T117" s="8"/>
      <c r="U117" s="8"/>
      <c r="V117" s="9"/>
      <c r="W117" s="3"/>
      <c r="X117" s="3" t="s">
        <v>33</v>
      </c>
      <c r="Y117" s="26" t="s">
        <v>490</v>
      </c>
      <c r="Z117" s="8"/>
      <c r="AA117" s="3"/>
      <c r="AB117" s="3"/>
      <c r="AC117" s="3"/>
      <c r="AD117" s="3"/>
      <c r="AE117" s="3"/>
      <c r="AF117" s="3"/>
      <c r="AG117" s="2" t="s">
        <v>1488</v>
      </c>
      <c r="AH117" s="1" t="s">
        <v>1489</v>
      </c>
      <c r="AI117" s="39"/>
      <c r="AJ117" s="40"/>
      <c r="AK117" s="61" t="s">
        <v>1490</v>
      </c>
    </row>
    <row r="118" spans="2:38" ht="87.75" customHeight="1" x14ac:dyDescent="0.25">
      <c r="B118" s="24" t="str">
        <f t="shared" si="1"/>
        <v>Phạm Thị Liên 08/02/1985</v>
      </c>
      <c r="C118" s="27">
        <v>112</v>
      </c>
      <c r="D118" s="26">
        <v>16055041</v>
      </c>
      <c r="E118" s="6" t="s">
        <v>72</v>
      </c>
      <c r="F118" s="7" t="s">
        <v>335</v>
      </c>
      <c r="G118" s="24" t="s">
        <v>743</v>
      </c>
      <c r="H118" s="2" t="s">
        <v>336</v>
      </c>
      <c r="I118" s="26" t="s">
        <v>35</v>
      </c>
      <c r="J118" s="27" t="s">
        <v>39</v>
      </c>
      <c r="K118" s="27" t="s">
        <v>513</v>
      </c>
      <c r="L118" s="27" t="s">
        <v>476</v>
      </c>
      <c r="M118" s="27">
        <v>60340102</v>
      </c>
      <c r="N118" s="3"/>
      <c r="O118" s="3"/>
      <c r="P118" s="27" t="s">
        <v>744</v>
      </c>
      <c r="Q118" s="27" t="s">
        <v>745</v>
      </c>
      <c r="R118" s="27" t="s">
        <v>319</v>
      </c>
      <c r="S118" s="27" t="s">
        <v>746</v>
      </c>
      <c r="T118" s="8"/>
      <c r="U118" s="8"/>
      <c r="V118" s="9"/>
      <c r="W118" s="3"/>
      <c r="X118" s="3"/>
      <c r="Y118" s="26" t="s">
        <v>649</v>
      </c>
      <c r="Z118" s="8"/>
      <c r="AA118" s="3"/>
      <c r="AB118" s="3"/>
      <c r="AC118" s="3"/>
      <c r="AD118" s="3"/>
      <c r="AE118" s="3"/>
      <c r="AF118" s="3"/>
      <c r="AG118" s="2" t="s">
        <v>337</v>
      </c>
      <c r="AH118" s="1" t="s">
        <v>1492</v>
      </c>
      <c r="AI118" s="39"/>
      <c r="AJ118" s="40"/>
      <c r="AK118" s="61" t="s">
        <v>1491</v>
      </c>
      <c r="AL118" s="5" t="s">
        <v>1493</v>
      </c>
    </row>
    <row r="119" spans="2:38" ht="57.75" customHeight="1" x14ac:dyDescent="0.25">
      <c r="B119" s="24" t="str">
        <f t="shared" si="1"/>
        <v>Hà Mạnh Cường 23/05/1990</v>
      </c>
      <c r="C119" s="27">
        <v>113</v>
      </c>
      <c r="D119" s="26">
        <v>16055151</v>
      </c>
      <c r="E119" s="6" t="s">
        <v>1494</v>
      </c>
      <c r="F119" s="7" t="s">
        <v>140</v>
      </c>
      <c r="G119" s="24" t="s">
        <v>1945</v>
      </c>
      <c r="H119" s="2" t="s">
        <v>1495</v>
      </c>
      <c r="I119" s="26" t="s">
        <v>35</v>
      </c>
      <c r="J119" s="27" t="s">
        <v>34</v>
      </c>
      <c r="K119" s="27" t="s">
        <v>92</v>
      </c>
      <c r="L119" s="27" t="s">
        <v>476</v>
      </c>
      <c r="M119" s="27" t="s">
        <v>487</v>
      </c>
      <c r="N119" s="3" t="s">
        <v>41</v>
      </c>
      <c r="O119" s="3"/>
      <c r="P119" s="27" t="s">
        <v>1946</v>
      </c>
      <c r="Q119" s="27" t="s">
        <v>1947</v>
      </c>
      <c r="R119" s="27" t="s">
        <v>722</v>
      </c>
      <c r="S119" s="27" t="s">
        <v>1948</v>
      </c>
      <c r="T119" s="8"/>
      <c r="U119" s="8"/>
      <c r="V119" s="9"/>
      <c r="W119" s="3"/>
      <c r="X119" s="3" t="s">
        <v>33</v>
      </c>
      <c r="Y119" s="26" t="s">
        <v>649</v>
      </c>
      <c r="Z119" s="8"/>
      <c r="AA119" s="3"/>
      <c r="AB119" s="3"/>
      <c r="AC119" s="3"/>
      <c r="AD119" s="3"/>
      <c r="AE119" s="3"/>
      <c r="AF119" s="3"/>
      <c r="AG119" s="2" t="s">
        <v>1496</v>
      </c>
      <c r="AH119" s="1" t="s">
        <v>1497</v>
      </c>
      <c r="AI119" s="39"/>
      <c r="AJ119" s="40"/>
      <c r="AK119" s="61">
        <v>6075</v>
      </c>
      <c r="AL119" s="5" t="s">
        <v>36</v>
      </c>
    </row>
    <row r="120" spans="2:38" ht="94.5" customHeight="1" x14ac:dyDescent="0.25">
      <c r="B120" s="24" t="str">
        <f t="shared" si="1"/>
        <v>Hoàng Thanh Huyền 12/12/1980</v>
      </c>
      <c r="C120" s="27">
        <v>114</v>
      </c>
      <c r="D120" s="26">
        <v>16055456</v>
      </c>
      <c r="E120" s="6" t="s">
        <v>98</v>
      </c>
      <c r="F120" s="7" t="s">
        <v>68</v>
      </c>
      <c r="G120" s="24" t="s">
        <v>1949</v>
      </c>
      <c r="H120" s="2" t="s">
        <v>1498</v>
      </c>
      <c r="I120" s="26" t="s">
        <v>219</v>
      </c>
      <c r="J120" s="27" t="s">
        <v>34</v>
      </c>
      <c r="K120" s="27" t="s">
        <v>92</v>
      </c>
      <c r="L120" s="27" t="s">
        <v>1578</v>
      </c>
      <c r="M120" s="27" t="s">
        <v>487</v>
      </c>
      <c r="N120" s="3" t="s">
        <v>40</v>
      </c>
      <c r="O120" s="3"/>
      <c r="P120" s="27" t="s">
        <v>1950</v>
      </c>
      <c r="Q120" s="27" t="s">
        <v>572</v>
      </c>
      <c r="R120" s="27" t="s">
        <v>319</v>
      </c>
      <c r="S120" s="27" t="s">
        <v>1951</v>
      </c>
      <c r="T120" s="8"/>
      <c r="U120" s="8"/>
      <c r="V120" s="9"/>
      <c r="W120" s="3"/>
      <c r="X120" s="3" t="s">
        <v>33</v>
      </c>
      <c r="Y120" s="26" t="s">
        <v>490</v>
      </c>
      <c r="Z120" s="8"/>
      <c r="AA120" s="3"/>
      <c r="AB120" s="3"/>
      <c r="AC120" s="3"/>
      <c r="AD120" s="3"/>
      <c r="AE120" s="3"/>
      <c r="AF120" s="3"/>
      <c r="AG120" s="2" t="s">
        <v>1499</v>
      </c>
      <c r="AH120" s="1" t="s">
        <v>1500</v>
      </c>
      <c r="AI120" s="39"/>
      <c r="AJ120" s="40"/>
      <c r="AK120" s="61" t="s">
        <v>1501</v>
      </c>
    </row>
    <row r="121" spans="2:38" ht="97.5" customHeight="1" x14ac:dyDescent="0.25">
      <c r="B121" s="24" t="str">
        <f t="shared" si="1"/>
        <v>Trần Thị Thùy Linh 03/11/1991</v>
      </c>
      <c r="C121" s="27">
        <v>115</v>
      </c>
      <c r="D121" s="26">
        <v>16055465</v>
      </c>
      <c r="E121" s="6" t="s">
        <v>1502</v>
      </c>
      <c r="F121" s="7" t="s">
        <v>121</v>
      </c>
      <c r="G121" s="24" t="s">
        <v>1952</v>
      </c>
      <c r="H121" s="2" t="s">
        <v>1503</v>
      </c>
      <c r="I121" s="26" t="s">
        <v>67</v>
      </c>
      <c r="J121" s="27" t="s">
        <v>39</v>
      </c>
      <c r="K121" s="27" t="s">
        <v>92</v>
      </c>
      <c r="L121" s="27" t="s">
        <v>1578</v>
      </c>
      <c r="M121" s="27" t="s">
        <v>487</v>
      </c>
      <c r="N121" s="3" t="s">
        <v>40</v>
      </c>
      <c r="O121" s="3"/>
      <c r="P121" s="27" t="s">
        <v>1953</v>
      </c>
      <c r="Q121" s="27" t="s">
        <v>1954</v>
      </c>
      <c r="R121" s="27" t="s">
        <v>319</v>
      </c>
      <c r="S121" s="27" t="s">
        <v>1955</v>
      </c>
      <c r="T121" s="8"/>
      <c r="U121" s="8"/>
      <c r="V121" s="9"/>
      <c r="W121" s="3"/>
      <c r="X121" s="3" t="s">
        <v>33</v>
      </c>
      <c r="Y121" s="26" t="s">
        <v>490</v>
      </c>
      <c r="Z121" s="8"/>
      <c r="AA121" s="3"/>
      <c r="AB121" s="3"/>
      <c r="AC121" s="3"/>
      <c r="AD121" s="3"/>
      <c r="AE121" s="3"/>
      <c r="AF121" s="3"/>
      <c r="AG121" s="2" t="s">
        <v>1504</v>
      </c>
      <c r="AH121" s="1" t="s">
        <v>1505</v>
      </c>
      <c r="AI121" s="39"/>
      <c r="AJ121" s="40"/>
      <c r="AK121" s="61" t="s">
        <v>1506</v>
      </c>
    </row>
    <row r="122" spans="2:38" ht="57.75" customHeight="1" x14ac:dyDescent="0.25">
      <c r="B122" s="24" t="str">
        <f t="shared" si="1"/>
        <v>Nghiêm Vân Trang 12/08/1984</v>
      </c>
      <c r="C122" s="27">
        <v>116</v>
      </c>
      <c r="D122" s="26">
        <v>16055416</v>
      </c>
      <c r="E122" s="6" t="s">
        <v>1507</v>
      </c>
      <c r="F122" s="7" t="s">
        <v>64</v>
      </c>
      <c r="G122" s="24" t="s">
        <v>1956</v>
      </c>
      <c r="H122" s="2" t="s">
        <v>1508</v>
      </c>
      <c r="I122" s="26" t="s">
        <v>223</v>
      </c>
      <c r="J122" s="27" t="s">
        <v>39</v>
      </c>
      <c r="K122" s="27" t="s">
        <v>44</v>
      </c>
      <c r="L122" s="27" t="s">
        <v>1578</v>
      </c>
      <c r="M122" s="27" t="s">
        <v>477</v>
      </c>
      <c r="N122" s="3" t="s">
        <v>38</v>
      </c>
      <c r="O122" s="3"/>
      <c r="P122" s="27" t="s">
        <v>1957</v>
      </c>
      <c r="Q122" s="27" t="s">
        <v>1833</v>
      </c>
      <c r="R122" s="27" t="s">
        <v>1834</v>
      </c>
      <c r="S122" s="27" t="s">
        <v>1958</v>
      </c>
      <c r="T122" s="8"/>
      <c r="U122" s="8"/>
      <c r="V122" s="9"/>
      <c r="W122" s="3"/>
      <c r="X122" s="3" t="s">
        <v>33</v>
      </c>
      <c r="Y122" s="26" t="s">
        <v>490</v>
      </c>
      <c r="Z122" s="8"/>
      <c r="AA122" s="3"/>
      <c r="AB122" s="3"/>
      <c r="AC122" s="3"/>
      <c r="AD122" s="3"/>
      <c r="AE122" s="3"/>
      <c r="AF122" s="3"/>
      <c r="AG122" s="2" t="s">
        <v>1509</v>
      </c>
      <c r="AH122" s="1" t="s">
        <v>1510</v>
      </c>
      <c r="AI122" s="39"/>
      <c r="AJ122" s="40"/>
      <c r="AK122" s="61"/>
    </row>
    <row r="123" spans="2:38" ht="69.75" customHeight="1" x14ac:dyDescent="0.25">
      <c r="B123" s="24" t="str">
        <f t="shared" si="1"/>
        <v>Nguyễn Xuân Hiển 28/05/1992</v>
      </c>
      <c r="C123" s="27">
        <v>117</v>
      </c>
      <c r="D123" s="26">
        <v>16055448</v>
      </c>
      <c r="E123" s="6" t="s">
        <v>131</v>
      </c>
      <c r="F123" s="7" t="s">
        <v>146</v>
      </c>
      <c r="G123" s="24" t="s">
        <v>1959</v>
      </c>
      <c r="H123" s="2" t="s">
        <v>1511</v>
      </c>
      <c r="I123" s="26" t="s">
        <v>35</v>
      </c>
      <c r="J123" s="27" t="s">
        <v>34</v>
      </c>
      <c r="K123" s="27" t="s">
        <v>92</v>
      </c>
      <c r="L123" s="27" t="s">
        <v>1578</v>
      </c>
      <c r="M123" s="27" t="s">
        <v>487</v>
      </c>
      <c r="N123" s="3" t="s">
        <v>40</v>
      </c>
      <c r="O123" s="3"/>
      <c r="P123" s="27" t="s">
        <v>1960</v>
      </c>
      <c r="Q123" s="27" t="s">
        <v>925</v>
      </c>
      <c r="R123" s="27" t="s">
        <v>319</v>
      </c>
      <c r="S123" s="27" t="s">
        <v>1961</v>
      </c>
      <c r="T123" s="8"/>
      <c r="U123" s="8"/>
      <c r="V123" s="9"/>
      <c r="W123" s="3"/>
      <c r="X123" s="3" t="s">
        <v>33</v>
      </c>
      <c r="Y123" s="26" t="s">
        <v>490</v>
      </c>
      <c r="Z123" s="8"/>
      <c r="AA123" s="3"/>
      <c r="AB123" s="3"/>
      <c r="AC123" s="3"/>
      <c r="AD123" s="3"/>
      <c r="AE123" s="3"/>
      <c r="AF123" s="3"/>
      <c r="AG123" s="2" t="s">
        <v>1512</v>
      </c>
      <c r="AH123" s="1" t="s">
        <v>1513</v>
      </c>
      <c r="AI123" s="39"/>
      <c r="AJ123" s="40"/>
      <c r="AK123" s="61"/>
    </row>
    <row r="124" spans="2:38" ht="57.75" customHeight="1" x14ac:dyDescent="0.25">
      <c r="B124" s="24" t="str">
        <f t="shared" si="1"/>
        <v>Vũ Thị Thúy Nga 08/03/1991</v>
      </c>
      <c r="C124" s="27">
        <v>118</v>
      </c>
      <c r="D124" s="26">
        <v>16055473</v>
      </c>
      <c r="E124" s="6" t="s">
        <v>1514</v>
      </c>
      <c r="F124" s="7" t="s">
        <v>85</v>
      </c>
      <c r="G124" s="24" t="s">
        <v>1962</v>
      </c>
      <c r="H124" s="2" t="s">
        <v>1515</v>
      </c>
      <c r="I124" s="26" t="s">
        <v>67</v>
      </c>
      <c r="J124" s="27" t="s">
        <v>39</v>
      </c>
      <c r="K124" s="27" t="s">
        <v>92</v>
      </c>
      <c r="L124" s="27" t="s">
        <v>1578</v>
      </c>
      <c r="M124" s="27" t="s">
        <v>487</v>
      </c>
      <c r="N124" s="3" t="s">
        <v>40</v>
      </c>
      <c r="O124" s="3"/>
      <c r="P124" s="27" t="s">
        <v>1963</v>
      </c>
      <c r="Q124" s="27" t="s">
        <v>849</v>
      </c>
      <c r="R124" s="27" t="s">
        <v>319</v>
      </c>
      <c r="S124" s="27" t="s">
        <v>1964</v>
      </c>
      <c r="T124" s="8"/>
      <c r="U124" s="8"/>
      <c r="V124" s="9"/>
      <c r="W124" s="3"/>
      <c r="X124" s="3" t="s">
        <v>33</v>
      </c>
      <c r="Y124" s="26" t="s">
        <v>490</v>
      </c>
      <c r="Z124" s="8"/>
      <c r="AA124" s="3"/>
      <c r="AB124" s="3"/>
      <c r="AC124" s="3"/>
      <c r="AD124" s="3"/>
      <c r="AE124" s="3"/>
      <c r="AF124" s="3"/>
      <c r="AG124" s="2" t="s">
        <v>1516</v>
      </c>
      <c r="AH124" s="1" t="s">
        <v>1517</v>
      </c>
      <c r="AI124" s="39"/>
      <c r="AJ124" s="40"/>
      <c r="AK124" s="61"/>
    </row>
    <row r="125" spans="2:38" ht="57.75" customHeight="1" x14ac:dyDescent="0.25">
      <c r="B125" s="24" t="str">
        <f t="shared" si="1"/>
        <v>Lê Thị Như Ngọc 28/05/1994</v>
      </c>
      <c r="C125" s="27">
        <v>119</v>
      </c>
      <c r="D125" s="26">
        <v>16055477</v>
      </c>
      <c r="E125" s="6" t="s">
        <v>1518</v>
      </c>
      <c r="F125" s="7" t="s">
        <v>166</v>
      </c>
      <c r="G125" s="24" t="s">
        <v>1965</v>
      </c>
      <c r="H125" s="2" t="s">
        <v>1519</v>
      </c>
      <c r="I125" s="26" t="s">
        <v>221</v>
      </c>
      <c r="J125" s="27" t="s">
        <v>39</v>
      </c>
      <c r="K125" s="27" t="s">
        <v>92</v>
      </c>
      <c r="L125" s="27" t="s">
        <v>1578</v>
      </c>
      <c r="M125" s="27" t="s">
        <v>487</v>
      </c>
      <c r="N125" s="3" t="s">
        <v>40</v>
      </c>
      <c r="O125" s="3"/>
      <c r="P125" s="27" t="s">
        <v>1966</v>
      </c>
      <c r="Q125" s="27" t="s">
        <v>849</v>
      </c>
      <c r="R125" s="27" t="s">
        <v>319</v>
      </c>
      <c r="S125" s="27" t="s">
        <v>1967</v>
      </c>
      <c r="T125" s="8"/>
      <c r="U125" s="8"/>
      <c r="V125" s="9"/>
      <c r="W125" s="3"/>
      <c r="X125" s="3" t="s">
        <v>33</v>
      </c>
      <c r="Y125" s="26" t="s">
        <v>490</v>
      </c>
      <c r="Z125" s="8"/>
      <c r="AA125" s="3"/>
      <c r="AB125" s="3"/>
      <c r="AC125" s="3"/>
      <c r="AD125" s="3"/>
      <c r="AE125" s="3"/>
      <c r="AF125" s="3"/>
      <c r="AG125" s="2" t="s">
        <v>1520</v>
      </c>
      <c r="AH125" s="1" t="s">
        <v>1521</v>
      </c>
      <c r="AI125" s="39"/>
      <c r="AJ125" s="40"/>
      <c r="AK125" s="61"/>
    </row>
    <row r="126" spans="2:38" ht="78" customHeight="1" x14ac:dyDescent="0.25">
      <c r="B126" s="24" t="str">
        <f t="shared" si="1"/>
        <v>Phạm Thị Bích Liên 08/03/1991</v>
      </c>
      <c r="C126" s="27">
        <v>120</v>
      </c>
      <c r="D126" s="26">
        <v>16055040</v>
      </c>
      <c r="E126" s="6" t="s">
        <v>1522</v>
      </c>
      <c r="F126" s="7" t="s">
        <v>335</v>
      </c>
      <c r="G126" s="24" t="s">
        <v>1968</v>
      </c>
      <c r="H126" s="2" t="s">
        <v>1515</v>
      </c>
      <c r="I126" s="26" t="s">
        <v>212</v>
      </c>
      <c r="J126" s="27" t="s">
        <v>39</v>
      </c>
      <c r="K126" s="27" t="s">
        <v>513</v>
      </c>
      <c r="L126" s="27" t="s">
        <v>476</v>
      </c>
      <c r="M126" s="27">
        <v>60340102</v>
      </c>
      <c r="N126" s="3" t="s">
        <v>43</v>
      </c>
      <c r="O126" s="3"/>
      <c r="P126" s="27" t="s">
        <v>1969</v>
      </c>
      <c r="Q126" s="27" t="s">
        <v>1970</v>
      </c>
      <c r="R126" s="27" t="s">
        <v>319</v>
      </c>
      <c r="S126" s="27" t="s">
        <v>1971</v>
      </c>
      <c r="T126" s="8"/>
      <c r="U126" s="8"/>
      <c r="V126" s="9"/>
      <c r="W126" s="3"/>
      <c r="X126" s="3" t="s">
        <v>33</v>
      </c>
      <c r="Y126" s="26" t="s">
        <v>649</v>
      </c>
      <c r="Z126" s="8"/>
      <c r="AA126" s="3"/>
      <c r="AB126" s="3"/>
      <c r="AC126" s="3"/>
      <c r="AD126" s="3"/>
      <c r="AE126" s="3"/>
      <c r="AF126" s="3"/>
      <c r="AG126" s="2" t="s">
        <v>1523</v>
      </c>
      <c r="AH126" s="1" t="s">
        <v>1524</v>
      </c>
      <c r="AI126" s="69"/>
      <c r="AJ126" s="44"/>
      <c r="AK126" s="70">
        <v>6075</v>
      </c>
    </row>
    <row r="127" spans="2:38" ht="78" customHeight="1" x14ac:dyDescent="0.25">
      <c r="B127" s="24" t="str">
        <f t="shared" si="1"/>
        <v>Ngô Vũ Hồng Quân 14/12/1994</v>
      </c>
      <c r="C127" s="27">
        <v>121</v>
      </c>
      <c r="D127" s="26">
        <v>16055481</v>
      </c>
      <c r="E127" s="6" t="s">
        <v>1525</v>
      </c>
      <c r="F127" s="7" t="s">
        <v>178</v>
      </c>
      <c r="G127" s="24" t="s">
        <v>1972</v>
      </c>
      <c r="H127" s="2" t="s">
        <v>1526</v>
      </c>
      <c r="I127" s="26" t="s">
        <v>217</v>
      </c>
      <c r="J127" s="27" t="s">
        <v>34</v>
      </c>
      <c r="K127" s="27" t="s">
        <v>92</v>
      </c>
      <c r="L127" s="27" t="s">
        <v>1578</v>
      </c>
      <c r="M127" s="27" t="s">
        <v>487</v>
      </c>
      <c r="N127" s="3"/>
      <c r="O127" s="3"/>
      <c r="P127" s="27" t="s">
        <v>1973</v>
      </c>
      <c r="Q127" s="27" t="s">
        <v>1784</v>
      </c>
      <c r="R127" s="27" t="s">
        <v>319</v>
      </c>
      <c r="S127" s="27" t="s">
        <v>1974</v>
      </c>
      <c r="T127" s="8"/>
      <c r="U127" s="8"/>
      <c r="V127" s="9"/>
      <c r="W127" s="3"/>
      <c r="X127" s="3"/>
      <c r="Y127" s="26" t="s">
        <v>490</v>
      </c>
      <c r="Z127" s="8"/>
      <c r="AA127" s="3"/>
      <c r="AB127" s="3"/>
      <c r="AC127" s="3"/>
      <c r="AD127" s="3"/>
      <c r="AE127" s="3"/>
      <c r="AF127" s="3"/>
      <c r="AG127" s="2"/>
      <c r="AH127" s="1"/>
      <c r="AI127" s="39"/>
      <c r="AJ127" s="40"/>
      <c r="AK127" s="61" t="s">
        <v>1527</v>
      </c>
    </row>
    <row r="128" spans="2:38" ht="80.25" customHeight="1" x14ac:dyDescent="0.25">
      <c r="B128" s="24" t="str">
        <f t="shared" si="1"/>
        <v>Nguyễn Bích Hà 12/10/1989</v>
      </c>
      <c r="C128" s="27">
        <v>122</v>
      </c>
      <c r="D128" s="26">
        <v>16055240</v>
      </c>
      <c r="E128" s="6" t="s">
        <v>179</v>
      </c>
      <c r="F128" s="7" t="s">
        <v>125</v>
      </c>
      <c r="G128" s="24" t="s">
        <v>1975</v>
      </c>
      <c r="H128" s="2" t="s">
        <v>150</v>
      </c>
      <c r="I128" s="26" t="s">
        <v>35</v>
      </c>
      <c r="J128" s="27" t="s">
        <v>39</v>
      </c>
      <c r="K128" s="27" t="s">
        <v>66</v>
      </c>
      <c r="L128" s="27" t="s">
        <v>1578</v>
      </c>
      <c r="M128" s="27" t="s">
        <v>1579</v>
      </c>
      <c r="N128" s="3"/>
      <c r="O128" s="3"/>
      <c r="P128" s="27" t="s">
        <v>1976</v>
      </c>
      <c r="Q128" s="27" t="s">
        <v>921</v>
      </c>
      <c r="R128" s="27" t="s">
        <v>596</v>
      </c>
      <c r="S128" s="27" t="s">
        <v>1977</v>
      </c>
      <c r="T128" s="8"/>
      <c r="U128" s="8"/>
      <c r="V128" s="9"/>
      <c r="W128" s="3"/>
      <c r="X128" s="3"/>
      <c r="Y128" s="26" t="s">
        <v>490</v>
      </c>
      <c r="Z128" s="8"/>
      <c r="AA128" s="3"/>
      <c r="AB128" s="3"/>
      <c r="AC128" s="3"/>
      <c r="AD128" s="3"/>
      <c r="AE128" s="3"/>
      <c r="AF128" s="3"/>
      <c r="AG128" s="2"/>
      <c r="AH128" s="1"/>
      <c r="AI128" s="39"/>
      <c r="AJ128" s="40"/>
      <c r="AK128" s="61" t="s">
        <v>1527</v>
      </c>
    </row>
    <row r="129" spans="2:37" ht="106.5" customHeight="1" x14ac:dyDescent="0.25">
      <c r="B129" s="24" t="str">
        <f t="shared" si="1"/>
        <v>Nguyễn Thị Thúy Hằng 16/02/1985</v>
      </c>
      <c r="C129" s="27">
        <v>123</v>
      </c>
      <c r="D129" s="26">
        <v>16055248</v>
      </c>
      <c r="E129" s="6" t="s">
        <v>138</v>
      </c>
      <c r="F129" s="7" t="s">
        <v>113</v>
      </c>
      <c r="G129" s="24" t="s">
        <v>1978</v>
      </c>
      <c r="H129" s="2" t="s">
        <v>1528</v>
      </c>
      <c r="I129" s="26" t="s">
        <v>35</v>
      </c>
      <c r="J129" s="27" t="s">
        <v>39</v>
      </c>
      <c r="K129" s="27" t="s">
        <v>66</v>
      </c>
      <c r="L129" s="27" t="s">
        <v>1578</v>
      </c>
      <c r="M129" s="27" t="s">
        <v>1579</v>
      </c>
      <c r="N129" s="3"/>
      <c r="O129" s="3"/>
      <c r="P129" s="27" t="s">
        <v>1979</v>
      </c>
      <c r="Q129" s="27" t="s">
        <v>921</v>
      </c>
      <c r="R129" s="27" t="s">
        <v>596</v>
      </c>
      <c r="S129" s="27" t="s">
        <v>1980</v>
      </c>
      <c r="T129" s="8"/>
      <c r="U129" s="8"/>
      <c r="V129" s="9"/>
      <c r="W129" s="3"/>
      <c r="X129" s="3"/>
      <c r="Y129" s="26" t="s">
        <v>490</v>
      </c>
      <c r="Z129" s="8"/>
      <c r="AA129" s="3"/>
      <c r="AB129" s="3"/>
      <c r="AC129" s="3"/>
      <c r="AD129" s="3"/>
      <c r="AE129" s="3"/>
      <c r="AF129" s="3"/>
      <c r="AG129" s="2"/>
      <c r="AH129" s="1"/>
      <c r="AI129" s="39"/>
      <c r="AJ129" s="40"/>
      <c r="AK129" s="61" t="s">
        <v>1527</v>
      </c>
    </row>
    <row r="130" spans="2:37" ht="78" customHeight="1" x14ac:dyDescent="0.25">
      <c r="B130" s="24" t="str">
        <f t="shared" si="1"/>
        <v>Lê Tuấn Anh 17/07/1992</v>
      </c>
      <c r="C130" s="27">
        <v>124</v>
      </c>
      <c r="D130" s="26">
        <v>16055022</v>
      </c>
      <c r="E130" s="6" t="s">
        <v>1529</v>
      </c>
      <c r="F130" s="7" t="s">
        <v>70</v>
      </c>
      <c r="G130" s="24" t="s">
        <v>1981</v>
      </c>
      <c r="H130" s="2" t="s">
        <v>1530</v>
      </c>
      <c r="I130" s="26" t="s">
        <v>35</v>
      </c>
      <c r="J130" s="27" t="s">
        <v>34</v>
      </c>
      <c r="K130" s="27" t="s">
        <v>513</v>
      </c>
      <c r="L130" s="27" t="s">
        <v>476</v>
      </c>
      <c r="M130" s="27">
        <v>60340102</v>
      </c>
      <c r="N130" s="3"/>
      <c r="O130" s="3"/>
      <c r="P130" s="27" t="s">
        <v>1982</v>
      </c>
      <c r="Q130" s="27" t="s">
        <v>782</v>
      </c>
      <c r="R130" s="27" t="s">
        <v>319</v>
      </c>
      <c r="S130" s="27" t="s">
        <v>1983</v>
      </c>
      <c r="T130" s="8"/>
      <c r="U130" s="8"/>
      <c r="V130" s="9"/>
      <c r="W130" s="3"/>
      <c r="X130" s="3"/>
      <c r="Y130" s="26" t="s">
        <v>649</v>
      </c>
      <c r="Z130" s="8"/>
      <c r="AA130" s="3"/>
      <c r="AB130" s="3"/>
      <c r="AC130" s="3"/>
      <c r="AD130" s="3"/>
      <c r="AE130" s="3"/>
      <c r="AF130" s="3"/>
      <c r="AG130" s="2"/>
      <c r="AH130" s="1"/>
      <c r="AI130" s="39"/>
      <c r="AJ130" s="40"/>
      <c r="AK130" s="61" t="s">
        <v>1531</v>
      </c>
    </row>
    <row r="131" spans="2:37" ht="102.75" customHeight="1" x14ac:dyDescent="0.25">
      <c r="B131" s="24" t="str">
        <f t="shared" si="1"/>
        <v>Nguyễn Thị Hoa 22/11/1986</v>
      </c>
      <c r="C131" s="27">
        <v>125</v>
      </c>
      <c r="D131" s="26">
        <v>16055002</v>
      </c>
      <c r="E131" s="6" t="s">
        <v>45</v>
      </c>
      <c r="F131" s="7" t="s">
        <v>97</v>
      </c>
      <c r="G131" s="24" t="s">
        <v>1984</v>
      </c>
      <c r="H131" s="2" t="s">
        <v>1532</v>
      </c>
      <c r="I131" s="26" t="s">
        <v>52</v>
      </c>
      <c r="J131" s="27" t="s">
        <v>39</v>
      </c>
      <c r="K131" s="27" t="s">
        <v>74</v>
      </c>
      <c r="L131" s="27" t="s">
        <v>476</v>
      </c>
      <c r="M131" s="27" t="s">
        <v>760</v>
      </c>
      <c r="N131" s="3" t="s">
        <v>351</v>
      </c>
      <c r="O131" s="3"/>
      <c r="P131" s="27" t="s">
        <v>1985</v>
      </c>
      <c r="Q131" s="27" t="s">
        <v>1868</v>
      </c>
      <c r="R131" s="27" t="s">
        <v>448</v>
      </c>
      <c r="S131" s="27" t="s">
        <v>1986</v>
      </c>
      <c r="T131" s="8"/>
      <c r="U131" s="8"/>
      <c r="V131" s="9"/>
      <c r="W131" s="3"/>
      <c r="X131" s="3" t="s">
        <v>33</v>
      </c>
      <c r="Y131" s="26" t="s">
        <v>649</v>
      </c>
      <c r="Z131" s="8"/>
      <c r="AA131" s="3"/>
      <c r="AB131" s="3"/>
      <c r="AC131" s="3"/>
      <c r="AD131" s="3"/>
      <c r="AE131" s="3"/>
      <c r="AF131" s="3"/>
      <c r="AG131" s="2" t="s">
        <v>1533</v>
      </c>
      <c r="AH131" s="1" t="s">
        <v>1534</v>
      </c>
      <c r="AI131" s="69"/>
      <c r="AJ131" s="44"/>
      <c r="AK131" s="70">
        <v>6075</v>
      </c>
    </row>
    <row r="132" spans="2:37" ht="108.75" customHeight="1" x14ac:dyDescent="0.25">
      <c r="B132" s="24" t="str">
        <f t="shared" si="1"/>
        <v>Phạm Quang Khánh 21/08/1989</v>
      </c>
      <c r="C132" s="27">
        <v>126</v>
      </c>
      <c r="D132" s="26">
        <v>16055461</v>
      </c>
      <c r="E132" s="6" t="s">
        <v>1462</v>
      </c>
      <c r="F132" s="7" t="s">
        <v>180</v>
      </c>
      <c r="G132" s="24" t="s">
        <v>1987</v>
      </c>
      <c r="H132" s="2" t="s">
        <v>1535</v>
      </c>
      <c r="I132" s="26" t="s">
        <v>67</v>
      </c>
      <c r="J132" s="27" t="s">
        <v>34</v>
      </c>
      <c r="K132" s="27" t="s">
        <v>92</v>
      </c>
      <c r="L132" s="27" t="s">
        <v>1578</v>
      </c>
      <c r="M132" s="27" t="s">
        <v>487</v>
      </c>
      <c r="N132" s="3" t="s">
        <v>40</v>
      </c>
      <c r="O132" s="3"/>
      <c r="P132" s="27" t="s">
        <v>1988</v>
      </c>
      <c r="Q132" s="27" t="s">
        <v>1989</v>
      </c>
      <c r="R132" s="27" t="s">
        <v>1990</v>
      </c>
      <c r="S132" s="27" t="s">
        <v>1991</v>
      </c>
      <c r="T132" s="8"/>
      <c r="U132" s="8"/>
      <c r="V132" s="9"/>
      <c r="W132" s="3"/>
      <c r="X132" s="3" t="s">
        <v>33</v>
      </c>
      <c r="Y132" s="26" t="s">
        <v>490</v>
      </c>
      <c r="Z132" s="8"/>
      <c r="AA132" s="3"/>
      <c r="AB132" s="3"/>
      <c r="AC132" s="3"/>
      <c r="AD132" s="3"/>
      <c r="AE132" s="3"/>
      <c r="AF132" s="3"/>
      <c r="AG132" s="2" t="s">
        <v>1536</v>
      </c>
      <c r="AH132" s="1" t="s">
        <v>1537</v>
      </c>
      <c r="AI132" s="39"/>
      <c r="AJ132" s="40"/>
      <c r="AK132" s="61"/>
    </row>
    <row r="133" spans="2:37" ht="78" customHeight="1" x14ac:dyDescent="0.25">
      <c r="B133" s="24" t="str">
        <f t="shared" si="1"/>
        <v>Vũ Thùy Trang 20/11/1992</v>
      </c>
      <c r="C133" s="27">
        <v>127</v>
      </c>
      <c r="D133" s="26">
        <v>16055222</v>
      </c>
      <c r="E133" s="6" t="s">
        <v>1538</v>
      </c>
      <c r="F133" s="7" t="s">
        <v>64</v>
      </c>
      <c r="G133" s="24" t="s">
        <v>1992</v>
      </c>
      <c r="H133" s="2" t="s">
        <v>1539</v>
      </c>
      <c r="I133" s="26" t="s">
        <v>672</v>
      </c>
      <c r="J133" s="27" t="s">
        <v>39</v>
      </c>
      <c r="K133" s="27" t="s">
        <v>74</v>
      </c>
      <c r="L133" s="27" t="s">
        <v>1578</v>
      </c>
      <c r="M133" s="27" t="s">
        <v>760</v>
      </c>
      <c r="N133" s="3" t="s">
        <v>351</v>
      </c>
      <c r="O133" s="3"/>
      <c r="P133" s="27" t="s">
        <v>1993</v>
      </c>
      <c r="Q133" s="27" t="s">
        <v>836</v>
      </c>
      <c r="R133" s="27" t="s">
        <v>448</v>
      </c>
      <c r="S133" s="27" t="s">
        <v>1994</v>
      </c>
      <c r="T133" s="8"/>
      <c r="U133" s="8"/>
      <c r="V133" s="9"/>
      <c r="W133" s="3"/>
      <c r="X133" s="3" t="s">
        <v>1540</v>
      </c>
      <c r="Y133" s="26" t="s">
        <v>490</v>
      </c>
      <c r="Z133" s="8"/>
      <c r="AA133" s="3"/>
      <c r="AB133" s="3"/>
      <c r="AC133" s="3"/>
      <c r="AD133" s="3"/>
      <c r="AE133" s="3"/>
      <c r="AF133" s="3"/>
      <c r="AG133" s="2" t="s">
        <v>1541</v>
      </c>
      <c r="AH133" s="1" t="s">
        <v>1542</v>
      </c>
      <c r="AI133" s="39"/>
      <c r="AJ133" s="40"/>
      <c r="AK133" s="61"/>
    </row>
    <row r="134" spans="2:37" ht="78" customHeight="1" x14ac:dyDescent="0.25">
      <c r="B134" s="24" t="str">
        <f t="shared" si="1"/>
        <v>Nguyễn Thị Hồng 22/06/1991</v>
      </c>
      <c r="C134" s="27">
        <v>128</v>
      </c>
      <c r="D134" s="26">
        <v>16055161</v>
      </c>
      <c r="E134" s="6" t="s">
        <v>45</v>
      </c>
      <c r="F134" s="7" t="s">
        <v>54</v>
      </c>
      <c r="G134" s="24" t="s">
        <v>61</v>
      </c>
      <c r="H134" s="2" t="s">
        <v>1543</v>
      </c>
      <c r="I134" s="26" t="s">
        <v>225</v>
      </c>
      <c r="J134" s="27" t="s">
        <v>39</v>
      </c>
      <c r="K134" s="27" t="s">
        <v>92</v>
      </c>
      <c r="L134" s="27" t="s">
        <v>476</v>
      </c>
      <c r="M134" s="27" t="s">
        <v>487</v>
      </c>
      <c r="N134" s="3"/>
      <c r="O134" s="3"/>
      <c r="P134" s="27" t="s">
        <v>1995</v>
      </c>
      <c r="Q134" s="27" t="s">
        <v>1320</v>
      </c>
      <c r="R134" s="27" t="s">
        <v>319</v>
      </c>
      <c r="S134" s="27" t="s">
        <v>1996</v>
      </c>
      <c r="T134" s="8"/>
      <c r="U134" s="8"/>
      <c r="V134" s="9"/>
      <c r="W134" s="3"/>
      <c r="X134" s="3" t="s">
        <v>33</v>
      </c>
      <c r="Y134" s="26" t="s">
        <v>649</v>
      </c>
      <c r="Z134" s="8"/>
      <c r="AA134" s="3"/>
      <c r="AB134" s="3"/>
      <c r="AC134" s="3"/>
      <c r="AD134" s="3"/>
      <c r="AE134" s="3"/>
      <c r="AF134" s="3"/>
      <c r="AG134" s="2" t="s">
        <v>1544</v>
      </c>
      <c r="AH134" s="1" t="s">
        <v>1545</v>
      </c>
      <c r="AI134" s="39"/>
      <c r="AJ134" s="40"/>
      <c r="AK134" s="61"/>
    </row>
    <row r="135" spans="2:37" ht="78" customHeight="1" x14ac:dyDescent="0.25">
      <c r="B135" s="24" t="str">
        <f t="shared" ref="B135:B139" si="2">TRIM(G135)&amp;" "&amp;TRIM(H135)</f>
        <v>Nguyễn Quốc Duy 08/09/1978</v>
      </c>
      <c r="C135" s="27">
        <v>129</v>
      </c>
      <c r="D135" s="26">
        <v>16055233</v>
      </c>
      <c r="E135" s="6" t="s">
        <v>149</v>
      </c>
      <c r="F135" s="7" t="s">
        <v>202</v>
      </c>
      <c r="G135" s="24" t="s">
        <v>1997</v>
      </c>
      <c r="H135" s="2" t="s">
        <v>1546</v>
      </c>
      <c r="I135" s="26" t="s">
        <v>35</v>
      </c>
      <c r="J135" s="27" t="s">
        <v>34</v>
      </c>
      <c r="K135" s="27" t="s">
        <v>66</v>
      </c>
      <c r="L135" s="27" t="s">
        <v>1578</v>
      </c>
      <c r="M135" s="27" t="s">
        <v>1579</v>
      </c>
      <c r="N135" s="3"/>
      <c r="O135" s="3"/>
      <c r="P135" s="27" t="s">
        <v>1998</v>
      </c>
      <c r="Q135" s="27" t="s">
        <v>921</v>
      </c>
      <c r="R135" s="27" t="s">
        <v>596</v>
      </c>
      <c r="S135" s="27" t="s">
        <v>1999</v>
      </c>
      <c r="T135" s="8"/>
      <c r="U135" s="8"/>
      <c r="V135" s="9"/>
      <c r="W135" s="3"/>
      <c r="X135" s="3" t="s">
        <v>33</v>
      </c>
      <c r="Y135" s="26" t="s">
        <v>490</v>
      </c>
      <c r="Z135" s="8"/>
      <c r="AA135" s="3"/>
      <c r="AB135" s="3"/>
      <c r="AC135" s="3"/>
      <c r="AD135" s="3"/>
      <c r="AE135" s="3"/>
      <c r="AF135" s="3"/>
      <c r="AG135" s="2" t="s">
        <v>1547</v>
      </c>
      <c r="AH135" s="1" t="s">
        <v>1548</v>
      </c>
      <c r="AI135" s="39"/>
      <c r="AJ135" s="40"/>
      <c r="AK135" s="61"/>
    </row>
    <row r="136" spans="2:37" ht="78" customHeight="1" x14ac:dyDescent="0.25">
      <c r="B136" s="24" t="str">
        <f t="shared" si="2"/>
        <v>Trương Nhật Linh 02/06/1991</v>
      </c>
      <c r="C136" s="27">
        <v>130</v>
      </c>
      <c r="D136" s="26">
        <v>16055261</v>
      </c>
      <c r="E136" s="6" t="s">
        <v>1402</v>
      </c>
      <c r="F136" s="7" t="s">
        <v>121</v>
      </c>
      <c r="G136" s="24" t="s">
        <v>1876</v>
      </c>
      <c r="H136" s="2" t="s">
        <v>226</v>
      </c>
      <c r="I136" s="26" t="s">
        <v>2000</v>
      </c>
      <c r="J136" s="27" t="s">
        <v>34</v>
      </c>
      <c r="K136" s="27" t="s">
        <v>66</v>
      </c>
      <c r="L136" s="27" t="s">
        <v>1578</v>
      </c>
      <c r="M136" s="27" t="s">
        <v>1579</v>
      </c>
      <c r="N136" s="3" t="s">
        <v>50</v>
      </c>
      <c r="O136" s="3"/>
      <c r="P136" s="27" t="s">
        <v>2001</v>
      </c>
      <c r="Q136" s="27" t="s">
        <v>770</v>
      </c>
      <c r="R136" s="27" t="s">
        <v>596</v>
      </c>
      <c r="S136" s="27" t="s">
        <v>2002</v>
      </c>
      <c r="T136" s="8"/>
      <c r="U136" s="8"/>
      <c r="V136" s="9"/>
      <c r="W136" s="3"/>
      <c r="X136" s="3" t="s">
        <v>33</v>
      </c>
      <c r="Y136" s="26" t="s">
        <v>490</v>
      </c>
      <c r="Z136" s="8"/>
      <c r="AA136" s="3"/>
      <c r="AB136" s="3"/>
      <c r="AC136" s="3"/>
      <c r="AD136" s="3"/>
      <c r="AE136" s="3"/>
      <c r="AF136" s="3"/>
      <c r="AG136" s="2" t="s">
        <v>1549</v>
      </c>
      <c r="AH136" s="1" t="s">
        <v>1550</v>
      </c>
      <c r="AI136" s="69"/>
      <c r="AJ136" s="44"/>
      <c r="AK136" s="70"/>
    </row>
    <row r="137" spans="2:37" ht="78" customHeight="1" x14ac:dyDescent="0.25">
      <c r="B137" s="24" t="str">
        <f t="shared" si="2"/>
        <v>Bùi Thị Thu Hương 19/05/1982</v>
      </c>
      <c r="C137" s="27">
        <v>131</v>
      </c>
      <c r="D137" s="26">
        <v>16055360</v>
      </c>
      <c r="E137" s="6" t="s">
        <v>203</v>
      </c>
      <c r="F137" s="7" t="s">
        <v>42</v>
      </c>
      <c r="G137" s="24" t="s">
        <v>2003</v>
      </c>
      <c r="H137" s="2" t="s">
        <v>1551</v>
      </c>
      <c r="I137" s="26" t="s">
        <v>67</v>
      </c>
      <c r="J137" s="27" t="s">
        <v>39</v>
      </c>
      <c r="K137" s="27" t="s">
        <v>44</v>
      </c>
      <c r="L137" s="27" t="s">
        <v>1578</v>
      </c>
      <c r="M137" s="27" t="s">
        <v>477</v>
      </c>
      <c r="N137" s="3" t="s">
        <v>38</v>
      </c>
      <c r="O137" s="3"/>
      <c r="P137" s="27" t="s">
        <v>2004</v>
      </c>
      <c r="Q137" s="27" t="s">
        <v>2005</v>
      </c>
      <c r="R137" s="27" t="s">
        <v>377</v>
      </c>
      <c r="S137" s="27" t="s">
        <v>2006</v>
      </c>
      <c r="T137" s="8"/>
      <c r="U137" s="8"/>
      <c r="V137" s="9"/>
      <c r="W137" s="3"/>
      <c r="X137" s="3" t="s">
        <v>33</v>
      </c>
      <c r="Y137" s="26" t="s">
        <v>490</v>
      </c>
      <c r="Z137" s="8"/>
      <c r="AA137" s="3"/>
      <c r="AB137" s="3"/>
      <c r="AC137" s="3"/>
      <c r="AD137" s="3"/>
      <c r="AE137" s="3"/>
      <c r="AF137" s="3"/>
      <c r="AG137" s="2" t="s">
        <v>1552</v>
      </c>
      <c r="AH137" s="1" t="s">
        <v>1553</v>
      </c>
      <c r="AI137" s="39"/>
      <c r="AJ137" s="40"/>
      <c r="AK137" s="61"/>
    </row>
    <row r="138" spans="2:37" ht="78" customHeight="1" x14ac:dyDescent="0.25">
      <c r="B138" s="24" t="str">
        <f t="shared" si="2"/>
        <v>Ngô Minh Thỏa 07/05/1983</v>
      </c>
      <c r="C138" s="27">
        <v>132</v>
      </c>
      <c r="D138" s="26">
        <v>16055402</v>
      </c>
      <c r="E138" s="6" t="s">
        <v>1554</v>
      </c>
      <c r="F138" s="7" t="s">
        <v>1555</v>
      </c>
      <c r="G138" s="24" t="s">
        <v>2007</v>
      </c>
      <c r="H138" s="2" t="s">
        <v>90</v>
      </c>
      <c r="I138" s="26" t="s">
        <v>147</v>
      </c>
      <c r="J138" s="27" t="s">
        <v>34</v>
      </c>
      <c r="K138" s="27" t="s">
        <v>44</v>
      </c>
      <c r="L138" s="27" t="s">
        <v>1578</v>
      </c>
      <c r="M138" s="27" t="s">
        <v>477</v>
      </c>
      <c r="N138" s="3" t="s">
        <v>38</v>
      </c>
      <c r="O138" s="3"/>
      <c r="P138" s="27" t="s">
        <v>2008</v>
      </c>
      <c r="Q138" s="27" t="s">
        <v>2005</v>
      </c>
      <c r="R138" s="27" t="s">
        <v>377</v>
      </c>
      <c r="S138" s="27" t="s">
        <v>2009</v>
      </c>
      <c r="T138" s="8"/>
      <c r="U138" s="8"/>
      <c r="V138" s="9"/>
      <c r="W138" s="3"/>
      <c r="X138" s="3" t="s">
        <v>33</v>
      </c>
      <c r="Y138" s="26" t="s">
        <v>490</v>
      </c>
      <c r="Z138" s="8"/>
      <c r="AA138" s="3"/>
      <c r="AB138" s="3"/>
      <c r="AC138" s="3"/>
      <c r="AD138" s="3"/>
      <c r="AE138" s="3"/>
      <c r="AF138" s="3"/>
      <c r="AG138" s="2" t="s">
        <v>1556</v>
      </c>
      <c r="AH138" s="1" t="s">
        <v>1557</v>
      </c>
      <c r="AI138" s="39"/>
      <c r="AJ138" s="40"/>
      <c r="AK138" s="61"/>
    </row>
    <row r="139" spans="2:37" ht="78" customHeight="1" x14ac:dyDescent="0.25">
      <c r="B139" s="24" t="str">
        <f t="shared" si="2"/>
        <v>Nguyễn Thị Thu Hằng 12/11/1977</v>
      </c>
      <c r="C139" s="27">
        <v>133</v>
      </c>
      <c r="D139" s="26">
        <v>16055342</v>
      </c>
      <c r="E139" s="6" t="s">
        <v>87</v>
      </c>
      <c r="F139" s="7" t="s">
        <v>113</v>
      </c>
      <c r="G139" s="24" t="s">
        <v>2010</v>
      </c>
      <c r="H139" s="2" t="s">
        <v>1558</v>
      </c>
      <c r="I139" s="26" t="s">
        <v>35</v>
      </c>
      <c r="J139" s="27" t="s">
        <v>39</v>
      </c>
      <c r="K139" s="27" t="s">
        <v>44</v>
      </c>
      <c r="L139" s="27" t="s">
        <v>1578</v>
      </c>
      <c r="M139" s="27" t="s">
        <v>477</v>
      </c>
      <c r="N139" s="3" t="s">
        <v>38</v>
      </c>
      <c r="O139" s="3"/>
      <c r="P139" s="27" t="s">
        <v>2011</v>
      </c>
      <c r="Q139" s="27" t="s">
        <v>2005</v>
      </c>
      <c r="R139" s="27" t="s">
        <v>377</v>
      </c>
      <c r="S139" s="27" t="s">
        <v>2012</v>
      </c>
      <c r="T139" s="8"/>
      <c r="U139" s="8"/>
      <c r="V139" s="9"/>
      <c r="W139" s="3"/>
      <c r="X139" s="3" t="s">
        <v>33</v>
      </c>
      <c r="Y139" s="26" t="s">
        <v>490</v>
      </c>
      <c r="Z139" s="8"/>
      <c r="AA139" s="3"/>
      <c r="AB139" s="3"/>
      <c r="AC139" s="3"/>
      <c r="AD139" s="3"/>
      <c r="AE139" s="3"/>
      <c r="AF139" s="3"/>
      <c r="AG139" s="2" t="s">
        <v>1559</v>
      </c>
      <c r="AH139" s="1" t="s">
        <v>1560</v>
      </c>
      <c r="AI139" s="39"/>
      <c r="AJ139" s="40"/>
      <c r="AK139" s="61"/>
    </row>
    <row r="140" spans="2:37" ht="75.75" customHeight="1" x14ac:dyDescent="0.25">
      <c r="B140" s="24" t="str">
        <f>TRIM(G140)&amp;" "&amp;TRIM(H140)</f>
        <v>Nguyễn Thị Hồng Hạnh 10/09/1978</v>
      </c>
      <c r="C140" s="27">
        <v>134</v>
      </c>
      <c r="D140" s="26">
        <v>16055340</v>
      </c>
      <c r="E140" s="6" t="s">
        <v>61</v>
      </c>
      <c r="F140" s="7" t="s">
        <v>110</v>
      </c>
      <c r="G140" s="24" t="s">
        <v>2013</v>
      </c>
      <c r="H140" s="2" t="s">
        <v>1561</v>
      </c>
      <c r="I140" s="26" t="s">
        <v>35</v>
      </c>
      <c r="J140" s="27" t="s">
        <v>39</v>
      </c>
      <c r="K140" s="27" t="s">
        <v>44</v>
      </c>
      <c r="L140" s="27" t="s">
        <v>1578</v>
      </c>
      <c r="M140" s="27" t="s">
        <v>477</v>
      </c>
      <c r="N140" s="3" t="s">
        <v>38</v>
      </c>
      <c r="O140" s="3"/>
      <c r="P140" s="27" t="s">
        <v>2014</v>
      </c>
      <c r="Q140" s="27" t="s">
        <v>1621</v>
      </c>
      <c r="R140" s="27" t="s">
        <v>377</v>
      </c>
      <c r="S140" s="27" t="s">
        <v>2015</v>
      </c>
      <c r="T140" s="8"/>
      <c r="U140" s="8"/>
      <c r="V140" s="9"/>
      <c r="W140" s="3"/>
      <c r="X140" s="3" t="s">
        <v>33</v>
      </c>
      <c r="Y140" s="26" t="s">
        <v>490</v>
      </c>
      <c r="Z140" s="8"/>
      <c r="AA140" s="3"/>
      <c r="AB140" s="3"/>
      <c r="AC140" s="3"/>
      <c r="AD140" s="3"/>
      <c r="AE140" s="3"/>
      <c r="AF140" s="3"/>
      <c r="AG140" s="2" t="s">
        <v>1562</v>
      </c>
      <c r="AH140" s="1" t="s">
        <v>1563</v>
      </c>
      <c r="AI140" s="39"/>
      <c r="AJ140" s="40"/>
      <c r="AK140" s="61"/>
    </row>
    <row r="141" spans="2:37" ht="70.5" customHeight="1" x14ac:dyDescent="0.25">
      <c r="B141" s="24" t="str">
        <f>TRIM(G141)&amp;" "&amp;TRIM(H141)</f>
        <v>Hà Minh Thư 17/08/1991</v>
      </c>
      <c r="C141" s="27">
        <v>135</v>
      </c>
      <c r="D141" s="26">
        <v>16055291</v>
      </c>
      <c r="E141" s="6" t="s">
        <v>1564</v>
      </c>
      <c r="F141" s="7" t="s">
        <v>1565</v>
      </c>
      <c r="G141" s="24" t="s">
        <v>2016</v>
      </c>
      <c r="H141" s="2" t="s">
        <v>1566</v>
      </c>
      <c r="I141" s="26" t="s">
        <v>35</v>
      </c>
      <c r="J141" s="27" t="s">
        <v>39</v>
      </c>
      <c r="K141" s="27" t="s">
        <v>66</v>
      </c>
      <c r="L141" s="27" t="s">
        <v>1578</v>
      </c>
      <c r="M141" s="27" t="s">
        <v>1579</v>
      </c>
      <c r="N141" s="3" t="s">
        <v>49</v>
      </c>
      <c r="O141" s="3"/>
      <c r="P141" s="27" t="s">
        <v>2017</v>
      </c>
      <c r="Q141" s="27" t="s">
        <v>2018</v>
      </c>
      <c r="R141" s="27" t="s">
        <v>596</v>
      </c>
      <c r="S141" s="27" t="s">
        <v>2019</v>
      </c>
      <c r="T141" s="8"/>
      <c r="U141" s="8"/>
      <c r="V141" s="9"/>
      <c r="W141" s="3"/>
      <c r="X141" s="3" t="s">
        <v>33</v>
      </c>
      <c r="Y141" s="26" t="s">
        <v>490</v>
      </c>
      <c r="Z141" s="8"/>
      <c r="AA141" s="3"/>
      <c r="AB141" s="3"/>
      <c r="AC141" s="3"/>
      <c r="AD141" s="3"/>
      <c r="AE141" s="3"/>
      <c r="AF141" s="3"/>
      <c r="AG141" s="2" t="s">
        <v>1567</v>
      </c>
      <c r="AH141" s="1" t="s">
        <v>1568</v>
      </c>
      <c r="AI141" s="69"/>
      <c r="AJ141" s="44"/>
      <c r="AK141" s="70"/>
    </row>
    <row r="142" spans="2:37" ht="70.5" customHeight="1" x14ac:dyDescent="0.25">
      <c r="B142" s="24" t="str">
        <f>TRIM(G142)&amp;" "&amp;TRIM(H142)</f>
        <v>Phạm Quang Trung 24/04/1991</v>
      </c>
      <c r="C142" s="27">
        <v>136</v>
      </c>
      <c r="D142" s="26">
        <v>16055418</v>
      </c>
      <c r="E142" s="6" t="s">
        <v>1462</v>
      </c>
      <c r="F142" s="7" t="s">
        <v>65</v>
      </c>
      <c r="G142" s="24" t="s">
        <v>2020</v>
      </c>
      <c r="H142" s="2" t="s">
        <v>1569</v>
      </c>
      <c r="I142" s="26" t="s">
        <v>212</v>
      </c>
      <c r="J142" s="27" t="s">
        <v>34</v>
      </c>
      <c r="K142" s="27" t="s">
        <v>44</v>
      </c>
      <c r="L142" s="27" t="s">
        <v>1578</v>
      </c>
      <c r="M142" s="27" t="s">
        <v>477</v>
      </c>
      <c r="N142" s="3" t="s">
        <v>38</v>
      </c>
      <c r="O142" s="3"/>
      <c r="P142" s="27" t="s">
        <v>2021</v>
      </c>
      <c r="Q142" s="27" t="s">
        <v>1788</v>
      </c>
      <c r="R142" s="27" t="s">
        <v>377</v>
      </c>
      <c r="S142" s="27" t="s">
        <v>2022</v>
      </c>
      <c r="T142" s="8"/>
      <c r="U142" s="8"/>
      <c r="V142" s="9"/>
      <c r="W142" s="3"/>
      <c r="X142" s="3" t="s">
        <v>1540</v>
      </c>
      <c r="Y142" s="26" t="s">
        <v>490</v>
      </c>
      <c r="Z142" s="8"/>
      <c r="AA142" s="3"/>
      <c r="AB142" s="3"/>
      <c r="AC142" s="3"/>
      <c r="AD142" s="3"/>
      <c r="AE142" s="3"/>
      <c r="AF142" s="3"/>
      <c r="AG142" s="2" t="s">
        <v>1570</v>
      </c>
      <c r="AH142" s="1" t="s">
        <v>1571</v>
      </c>
      <c r="AI142" s="69"/>
      <c r="AJ142" s="44"/>
      <c r="AK142" s="70" t="s">
        <v>1572</v>
      </c>
    </row>
    <row r="143" spans="2:37" ht="70.5" customHeight="1" x14ac:dyDescent="0.25">
      <c r="B143" s="24" t="str">
        <f>TRIM(G143)&amp;" "&amp;TRIM(H143)</f>
        <v>Nguyễn Thị Minh Tâm 02/06/1986</v>
      </c>
      <c r="C143" s="27">
        <v>137</v>
      </c>
      <c r="D143" s="26">
        <v>16055283</v>
      </c>
      <c r="E143" s="6" t="s">
        <v>1573</v>
      </c>
      <c r="F143" s="7" t="s">
        <v>73</v>
      </c>
      <c r="G143" s="24" t="s">
        <v>2023</v>
      </c>
      <c r="H143" s="2" t="s">
        <v>1574</v>
      </c>
      <c r="I143" s="26" t="s">
        <v>35</v>
      </c>
      <c r="J143" s="27" t="s">
        <v>39</v>
      </c>
      <c r="K143" s="27" t="s">
        <v>66</v>
      </c>
      <c r="L143" s="27" t="s">
        <v>1578</v>
      </c>
      <c r="M143" s="27" t="s">
        <v>1579</v>
      </c>
      <c r="N143" s="3" t="s">
        <v>49</v>
      </c>
      <c r="O143" s="3"/>
      <c r="P143" s="27" t="s">
        <v>2024</v>
      </c>
      <c r="Q143" s="27" t="s">
        <v>2018</v>
      </c>
      <c r="R143" s="27" t="s">
        <v>596</v>
      </c>
      <c r="S143" s="27" t="s">
        <v>2025</v>
      </c>
      <c r="T143" s="8"/>
      <c r="U143" s="8"/>
      <c r="V143" s="9"/>
      <c r="W143" s="3"/>
      <c r="X143" s="3" t="s">
        <v>33</v>
      </c>
      <c r="Y143" s="26" t="s">
        <v>490</v>
      </c>
      <c r="Z143" s="8"/>
      <c r="AA143" s="3"/>
      <c r="AB143" s="3"/>
      <c r="AC143" s="3"/>
      <c r="AD143" s="3"/>
      <c r="AE143" s="3"/>
      <c r="AF143" s="3"/>
      <c r="AG143" s="2" t="s">
        <v>1575</v>
      </c>
      <c r="AH143" s="1" t="s">
        <v>1576</v>
      </c>
      <c r="AI143" s="69"/>
      <c r="AJ143" s="44"/>
      <c r="AK143" s="70"/>
    </row>
  </sheetData>
  <mergeCells count="1">
    <mergeCell ref="C4:AG4"/>
  </mergeCells>
  <hyperlinks>
    <hyperlink ref="AH10" r:id="rId1"/>
    <hyperlink ref="AH11" r:id="rId2"/>
    <hyperlink ref="AH12" r:id="rId3"/>
    <hyperlink ref="AH13" r:id="rId4"/>
    <hyperlink ref="AH14" r:id="rId5"/>
    <hyperlink ref="AH15" r:id="rId6"/>
    <hyperlink ref="AH16" r:id="rId7"/>
    <hyperlink ref="AH17" r:id="rId8"/>
    <hyperlink ref="AH18" r:id="rId9"/>
    <hyperlink ref="AH21" r:id="rId10"/>
    <hyperlink ref="AH20" r:id="rId11"/>
    <hyperlink ref="AH22" r:id="rId12"/>
    <hyperlink ref="AH9" r:id="rId13"/>
    <hyperlink ref="AH8" r:id="rId14"/>
    <hyperlink ref="AH23" r:id="rId15"/>
    <hyperlink ref="AH24" r:id="rId16"/>
    <hyperlink ref="AH27" r:id="rId17"/>
    <hyperlink ref="AH28" r:id="rId18"/>
    <hyperlink ref="AH29" r:id="rId19"/>
    <hyperlink ref="AH30" r:id="rId20"/>
    <hyperlink ref="AH32" r:id="rId21"/>
    <hyperlink ref="AH33" r:id="rId22"/>
    <hyperlink ref="AH34" r:id="rId23"/>
    <hyperlink ref="AH35" r:id="rId24"/>
    <hyperlink ref="AH36" r:id="rId25"/>
    <hyperlink ref="AH37" r:id="rId26"/>
    <hyperlink ref="AH38" r:id="rId27"/>
    <hyperlink ref="AH39" r:id="rId28"/>
    <hyperlink ref="AH40" r:id="rId29"/>
    <hyperlink ref="AH41" r:id="rId30"/>
    <hyperlink ref="AH42" r:id="rId31"/>
    <hyperlink ref="AH43" r:id="rId32"/>
    <hyperlink ref="AH44" r:id="rId33"/>
    <hyperlink ref="AH45" r:id="rId34"/>
    <hyperlink ref="AH46" r:id="rId35"/>
    <hyperlink ref="AH47" r:id="rId36"/>
    <hyperlink ref="AH49" r:id="rId37"/>
    <hyperlink ref="AH50" r:id="rId38"/>
    <hyperlink ref="AH51" r:id="rId39"/>
    <hyperlink ref="AH52" r:id="rId40"/>
    <hyperlink ref="AH53" r:id="rId41"/>
    <hyperlink ref="AH54" r:id="rId42"/>
    <hyperlink ref="AH55" r:id="rId43"/>
    <hyperlink ref="AH56" r:id="rId44"/>
    <hyperlink ref="AH57" r:id="rId45"/>
    <hyperlink ref="AH58" r:id="rId46"/>
    <hyperlink ref="AH59" r:id="rId47"/>
    <hyperlink ref="AH60" r:id="rId48"/>
    <hyperlink ref="AH61" r:id="rId49"/>
    <hyperlink ref="AH62" r:id="rId50"/>
    <hyperlink ref="AH63" r:id="rId51"/>
    <hyperlink ref="AH64" r:id="rId52"/>
    <hyperlink ref="AH65" r:id="rId53"/>
    <hyperlink ref="AH66" r:id="rId54"/>
    <hyperlink ref="AH67" r:id="rId55"/>
    <hyperlink ref="AH68" r:id="rId56"/>
    <hyperlink ref="AH69" r:id="rId57"/>
    <hyperlink ref="AH70" r:id="rId58"/>
    <hyperlink ref="AH71" r:id="rId59"/>
    <hyperlink ref="AH72" r:id="rId60"/>
    <hyperlink ref="AH73" r:id="rId61"/>
    <hyperlink ref="AH74" r:id="rId62"/>
    <hyperlink ref="AH75" r:id="rId63"/>
    <hyperlink ref="AH76" r:id="rId64"/>
    <hyperlink ref="AH77" r:id="rId65"/>
    <hyperlink ref="AH78" r:id="rId66"/>
    <hyperlink ref="AH79" r:id="rId67"/>
    <hyperlink ref="AH80" r:id="rId68"/>
    <hyperlink ref="AH81" r:id="rId69"/>
    <hyperlink ref="AH82" r:id="rId70"/>
    <hyperlink ref="AH83" r:id="rId71"/>
    <hyperlink ref="AH84" r:id="rId72"/>
    <hyperlink ref="AH85" r:id="rId73"/>
    <hyperlink ref="AH86" r:id="rId74"/>
    <hyperlink ref="AH87" r:id="rId75"/>
    <hyperlink ref="AH88" r:id="rId76"/>
    <hyperlink ref="AH89" r:id="rId77"/>
    <hyperlink ref="AH90" r:id="rId78"/>
    <hyperlink ref="AH91" r:id="rId79"/>
    <hyperlink ref="AH92" r:id="rId80"/>
    <hyperlink ref="AH93" r:id="rId81"/>
    <hyperlink ref="AH94" r:id="rId82"/>
    <hyperlink ref="AH95" r:id="rId83"/>
    <hyperlink ref="AH96" r:id="rId84"/>
    <hyperlink ref="AH97" r:id="rId85"/>
    <hyperlink ref="AH98" r:id="rId86"/>
    <hyperlink ref="AH99" r:id="rId87"/>
    <hyperlink ref="AH100" r:id="rId88"/>
    <hyperlink ref="AH101" r:id="rId89"/>
    <hyperlink ref="AH102" r:id="rId90"/>
    <hyperlink ref="AH103" r:id="rId91"/>
    <hyperlink ref="AH104" r:id="rId92"/>
    <hyperlink ref="AH105" r:id="rId93"/>
    <hyperlink ref="AH106" r:id="rId94"/>
    <hyperlink ref="AH107" r:id="rId95"/>
    <hyperlink ref="AH108" r:id="rId96"/>
    <hyperlink ref="AH109" r:id="rId97"/>
    <hyperlink ref="AH110" r:id="rId98"/>
    <hyperlink ref="AH111" r:id="rId99"/>
    <hyperlink ref="AH112" r:id="rId100"/>
    <hyperlink ref="AH113" r:id="rId101"/>
    <hyperlink ref="AH114" r:id="rId102"/>
    <hyperlink ref="AH115" r:id="rId103"/>
    <hyperlink ref="AH116" r:id="rId104"/>
    <hyperlink ref="AH117" r:id="rId105"/>
    <hyperlink ref="AH118" r:id="rId106"/>
    <hyperlink ref="AH119" r:id="rId107"/>
    <hyperlink ref="AH120" r:id="rId108"/>
    <hyperlink ref="AH121" r:id="rId109"/>
    <hyperlink ref="AH122" r:id="rId110"/>
    <hyperlink ref="AH123" r:id="rId111"/>
    <hyperlink ref="AH124" r:id="rId112"/>
    <hyperlink ref="AH125" r:id="rId113"/>
    <hyperlink ref="AH126" r:id="rId114"/>
    <hyperlink ref="AH131" r:id="rId115"/>
    <hyperlink ref="AH132" r:id="rId116"/>
    <hyperlink ref="AH133" r:id="rId117"/>
    <hyperlink ref="AH134" r:id="rId118"/>
    <hyperlink ref="AH135" r:id="rId119"/>
    <hyperlink ref="AH136" r:id="rId120"/>
    <hyperlink ref="AH137" r:id="rId121"/>
    <hyperlink ref="AH138" r:id="rId122"/>
    <hyperlink ref="AH139" r:id="rId123"/>
    <hyperlink ref="AH140" r:id="rId124"/>
    <hyperlink ref="AH141" r:id="rId125"/>
    <hyperlink ref="AH142" r:id="rId126"/>
    <hyperlink ref="AH143" r:id="rId127"/>
  </hyperlinks>
  <pageMargins left="0.20866141699999999" right="0.20866141699999999" top="0.49803149600000002" bottom="0.49803149600000002" header="0" footer="0"/>
  <pageSetup paperSize="9" scale="65" orientation="portrait" r:id="rId128"/>
  <headerFooter>
    <oddFooter>&amp;CTrang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D5.2019</vt:lpstr>
      <vt:lpstr>D5.2018 (2)</vt:lpstr>
      <vt:lpstr>Gui KHTC</vt:lpstr>
      <vt:lpstr>Gui a Tuan 21.11</vt:lpstr>
      <vt:lpstr>Gui a Tuan 23.11</vt:lpstr>
      <vt:lpstr>Gui chi Nhung 4.12</vt:lpstr>
      <vt:lpstr>DS gui chi Nhung 6.12</vt:lpstr>
      <vt:lpstr>gui KHTC lan 2</vt:lpstr>
      <vt:lpstr>gui a Tuan 19.11.2018</vt:lpstr>
      <vt:lpstr>thong ke</vt:lpstr>
      <vt:lpstr>'D5.2018 (2)'!Print_Area</vt:lpstr>
      <vt:lpstr>D5.2019!Print_Area</vt:lpstr>
      <vt:lpstr>'DS gui chi Nhung 6.12'!Print_Area</vt:lpstr>
      <vt:lpstr>'gui a Tuan 19.11.2018'!Print_Area</vt:lpstr>
      <vt:lpstr>'Gui a Tuan 21.11'!Print_Area</vt:lpstr>
      <vt:lpstr>'Gui a Tuan 23.11'!Print_Area</vt:lpstr>
      <vt:lpstr>'Gui chi Nhung 4.12'!Print_Area</vt:lpstr>
      <vt:lpstr>'Gui KHTC'!Print_Area</vt:lpstr>
      <vt:lpstr>'gui KHTC lan 2'!Print_Area</vt:lpstr>
      <vt:lpstr>'thong ke'!Print_Area</vt:lpstr>
      <vt:lpstr>'D5.2018 (2)'!Print_Titles</vt:lpstr>
      <vt:lpstr>D5.2019!Print_Titles</vt:lpstr>
      <vt:lpstr>'DS gui chi Nhung 6.12'!Print_Titles</vt:lpstr>
      <vt:lpstr>'gui a Tuan 19.11.2018'!Print_Titles</vt:lpstr>
      <vt:lpstr>'Gui a Tuan 21.11'!Print_Titles</vt:lpstr>
      <vt:lpstr>'Gui a Tuan 23.11'!Print_Titles</vt:lpstr>
      <vt:lpstr>'Gui chi Nhung 4.12'!Print_Titles</vt:lpstr>
      <vt:lpstr>'Gui KHTC'!Print_Titles</vt:lpstr>
      <vt:lpstr>'gui KHTC lan 2'!Print_Titles</vt:lpstr>
      <vt:lpstr>'thong ke'!Print_Titles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2019-05-09T04:20:54Z</cp:lastPrinted>
  <dcterms:created xsi:type="dcterms:W3CDTF">2014-09-19T09:59:09Z</dcterms:created>
  <dcterms:modified xsi:type="dcterms:W3CDTF">2019-05-31T11:20:15Z</dcterms:modified>
</cp:coreProperties>
</file>